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Меню день редак 2025\"/>
    </mc:Choice>
  </mc:AlternateContent>
  <xr:revisionPtr revIDLastSave="0" documentId="13_ncr:1_{8FACEC7F-2E73-4B81-85B0-FED41765DA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calcPr calcId="191029"/>
</workbook>
</file>

<file path=xl/calcChain.xml><?xml version="1.0" encoding="utf-8"?>
<calcChain xmlns="http://schemas.openxmlformats.org/spreadsheetml/2006/main">
  <c r="Q195" i="1" l="1"/>
  <c r="P195" i="1"/>
  <c r="O195" i="1"/>
  <c r="N195" i="1"/>
  <c r="H175" i="1"/>
  <c r="H176" i="1" s="1"/>
  <c r="O176" i="1" s="1"/>
  <c r="Q176" i="1"/>
  <c r="P176" i="1"/>
  <c r="N176" i="1"/>
  <c r="Q157" i="1"/>
  <c r="P157" i="1"/>
  <c r="O157" i="1"/>
  <c r="N157" i="1"/>
  <c r="Q138" i="1"/>
  <c r="P138" i="1"/>
  <c r="O138" i="1"/>
  <c r="N138" i="1"/>
  <c r="Q100" i="1"/>
  <c r="P100" i="1"/>
  <c r="O100" i="1"/>
  <c r="N100" i="1"/>
  <c r="Q81" i="1"/>
  <c r="P81" i="1"/>
  <c r="O81" i="1"/>
  <c r="N81" i="1"/>
  <c r="Q62" i="1"/>
  <c r="P62" i="1"/>
  <c r="O62" i="1"/>
  <c r="N62" i="1"/>
  <c r="Q43" i="1"/>
  <c r="P43" i="1"/>
  <c r="O43" i="1"/>
  <c r="N43" i="1"/>
  <c r="Q119" i="1"/>
  <c r="P119" i="1"/>
  <c r="O119" i="1"/>
  <c r="N119" i="1"/>
  <c r="Q24" i="1"/>
  <c r="P24" i="1"/>
  <c r="O24" i="1"/>
  <c r="N24" i="1"/>
  <c r="G175" i="1"/>
  <c r="G194" i="1"/>
  <c r="H195" i="1"/>
  <c r="L194" i="1"/>
  <c r="L195" i="1" s="1"/>
  <c r="L175" i="1"/>
  <c r="L176" i="1" s="1"/>
  <c r="L157" i="1"/>
  <c r="L156" i="1"/>
  <c r="L138" i="1"/>
  <c r="L137" i="1"/>
  <c r="L118" i="1"/>
  <c r="L119" i="1" s="1"/>
  <c r="L99" i="1"/>
  <c r="L100" i="1" s="1"/>
  <c r="L81" i="1"/>
  <c r="L80" i="1"/>
  <c r="L62" i="1"/>
  <c r="L61" i="1"/>
  <c r="L43" i="1"/>
  <c r="L42" i="1"/>
  <c r="L24" i="1"/>
  <c r="F138" i="1"/>
  <c r="F137" i="1"/>
  <c r="J175" i="1"/>
  <c r="J176" i="1" s="1"/>
  <c r="I175" i="1"/>
  <c r="I176" i="1" s="1"/>
  <c r="G176" i="1"/>
  <c r="L23" i="1"/>
  <c r="B195" i="1"/>
  <c r="A195" i="1"/>
  <c r="J194" i="1"/>
  <c r="I194" i="1"/>
  <c r="H194" i="1"/>
  <c r="F194" i="1"/>
  <c r="B185" i="1"/>
  <c r="A185" i="1"/>
  <c r="L184" i="1"/>
  <c r="J184" i="1"/>
  <c r="J195" i="1" s="1"/>
  <c r="I184" i="1"/>
  <c r="H184" i="1"/>
  <c r="G184" i="1"/>
  <c r="F184" i="1"/>
  <c r="B176" i="1"/>
  <c r="A176" i="1"/>
  <c r="F175" i="1"/>
  <c r="B166" i="1"/>
  <c r="A166" i="1"/>
  <c r="L165" i="1"/>
  <c r="J165" i="1"/>
  <c r="I165" i="1"/>
  <c r="H165" i="1"/>
  <c r="G165" i="1"/>
  <c r="F165" i="1"/>
  <c r="F176" i="1" s="1"/>
  <c r="B157" i="1"/>
  <c r="A157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G157" i="1" s="1"/>
  <c r="F146" i="1"/>
  <c r="F157" i="1" s="1"/>
  <c r="B138" i="1"/>
  <c r="A138" i="1"/>
  <c r="J137" i="1"/>
  <c r="I137" i="1"/>
  <c r="H137" i="1"/>
  <c r="G137" i="1"/>
  <c r="B128" i="1"/>
  <c r="A128" i="1"/>
  <c r="L127" i="1"/>
  <c r="J127" i="1"/>
  <c r="J138" i="1" s="1"/>
  <c r="I127" i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L89" i="1"/>
  <c r="J89" i="1"/>
  <c r="J100" i="1" s="1"/>
  <c r="I89" i="1"/>
  <c r="H89" i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F81" i="1" s="1"/>
  <c r="B62" i="1"/>
  <c r="A62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G62" i="1" s="1"/>
  <c r="F51" i="1"/>
  <c r="F62" i="1" s="1"/>
  <c r="B43" i="1"/>
  <c r="A43" i="1"/>
  <c r="J42" i="1"/>
  <c r="I42" i="1"/>
  <c r="H42" i="1"/>
  <c r="G42" i="1"/>
  <c r="F42" i="1"/>
  <c r="B33" i="1"/>
  <c r="A33" i="1"/>
  <c r="L32" i="1"/>
  <c r="J32" i="1"/>
  <c r="J43" i="1" s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F13" i="1"/>
  <c r="F43" i="1" l="1"/>
  <c r="H196" i="1"/>
  <c r="F24" i="1"/>
  <c r="G195" i="1"/>
  <c r="G196" i="1" s="1"/>
  <c r="I100" i="1"/>
  <c r="J81" i="1"/>
  <c r="H62" i="1"/>
  <c r="I43" i="1"/>
  <c r="H43" i="1"/>
  <c r="F195" i="1"/>
  <c r="I157" i="1"/>
  <c r="H157" i="1"/>
  <c r="I195" i="1"/>
  <c r="I196" i="1" s="1"/>
  <c r="I138" i="1"/>
  <c r="F119" i="1"/>
  <c r="H100" i="1"/>
  <c r="J62" i="1"/>
  <c r="J196" i="1" s="1"/>
  <c r="G43" i="1"/>
  <c r="G24" i="1"/>
  <c r="H24" i="1"/>
  <c r="F196" i="1" l="1"/>
</calcChain>
</file>

<file path=xl/sharedStrings.xml><?xml version="1.0" encoding="utf-8"?>
<sst xmlns="http://schemas.openxmlformats.org/spreadsheetml/2006/main" count="265" uniqueCount="91">
  <si>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</si>
  <si>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</si>
  <si>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</si>
  <si>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</si>
  <si>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</si>
  <si>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</si>
  <si>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</si>
  <si>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</si>
  <si>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</si>
  <si>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</si>
  <si>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</si>
  <si>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</si>
  <si>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</si>
  <si>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</si>
  <si>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</si>
  <si>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</si>
  <si>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</si>
  <si>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</si>
  <si>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</si>
  <si>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</si>
  <si>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</si>
  <si>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</si>
  <si>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</si>
  <si>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</si>
  <si>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</si>
  <si>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</si>
  <si>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</si>
  <si>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</si>
  <si>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</si>
  <si>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</si>
  <si>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</si>
  <si>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</si>
  <si>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</si>
  <si>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</si>
  <si>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</si>
  <si>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</si>
  <si>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</si>
  <si>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</si>
  <si>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</si>
  <si>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свежей (квашеной) капусты</t>
  </si>
  <si>
    <t>гуляш из мяса курицы</t>
  </si>
  <si>
    <t>каша рисовая</t>
  </si>
  <si>
    <t>компот из свежих яблок</t>
  </si>
  <si>
    <t>хлеб пшеничный</t>
  </si>
  <si>
    <t>сладкое</t>
  </si>
  <si>
    <t>яблоко</t>
  </si>
  <si>
    <t>нарезка из свежих (соленых) огурцов</t>
  </si>
  <si>
    <t>суп рисовый с картофелем</t>
  </si>
  <si>
    <t>котлета куриная</t>
  </si>
  <si>
    <t>картофель отварной</t>
  </si>
  <si>
    <t>сок</t>
  </si>
  <si>
    <t>нарезка из свежих (соленых) помидоров</t>
  </si>
  <si>
    <t>суп гороховый с картофелем</t>
  </si>
  <si>
    <t>котлета рыбная</t>
  </si>
  <si>
    <t>каша ячневая</t>
  </si>
  <si>
    <t>салат из сежих овощей</t>
  </si>
  <si>
    <t>борщ со сметаной</t>
  </si>
  <si>
    <t>печень куриная тушеная</t>
  </si>
  <si>
    <t>каша гречневая</t>
  </si>
  <si>
    <t>компот из сухофруктов</t>
  </si>
  <si>
    <t>банан</t>
  </si>
  <si>
    <t>салат свекольный</t>
  </si>
  <si>
    <t>суп на рыбном бульоне</t>
  </si>
  <si>
    <t>макароны отварные</t>
  </si>
  <si>
    <t>кисель</t>
  </si>
  <si>
    <t xml:space="preserve">сладкое </t>
  </si>
  <si>
    <t>МКОУ "Макаровская НОШ"</t>
  </si>
  <si>
    <t>директор</t>
  </si>
  <si>
    <t>Бойко В.И.</t>
  </si>
  <si>
    <t>рассольник с мясом курицы</t>
  </si>
  <si>
    <t>жаркое по-домашнему</t>
  </si>
  <si>
    <t>какао</t>
  </si>
  <si>
    <t>нарезка из свежих(соленых) помидоров</t>
  </si>
  <si>
    <t>суп картофельный с клецками</t>
  </si>
  <si>
    <t>рыба запеченая с картофелем по-русски</t>
  </si>
  <si>
    <t>щи из свежей капусты с картофелем</t>
  </si>
  <si>
    <t>плов из мяса птицы</t>
  </si>
  <si>
    <t>нарезка из свежих(соленых) огурцов</t>
  </si>
  <si>
    <t>суп картофельный с пельменями</t>
  </si>
  <si>
    <t>капуста тушеная</t>
  </si>
  <si>
    <t>рыба припущенная</t>
  </si>
  <si>
    <t>бананы</t>
  </si>
  <si>
    <t>салат морковный</t>
  </si>
  <si>
    <t>суп крестьянский с крупой</t>
  </si>
  <si>
    <t>картофельное пюре</t>
  </si>
  <si>
    <t>оладьи из печени</t>
  </si>
  <si>
    <t>кисель из ягод</t>
  </si>
  <si>
    <t>Проверка</t>
  </si>
  <si>
    <t>суп-лапша с картофелем</t>
  </si>
  <si>
    <t>салат из свежей (квашеной) капусты</t>
  </si>
  <si>
    <t>винегрет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</si>
</sst>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0"/>
      <color rgb="FFFF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i/>
      <sz val="8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2" xfId="0" applyFill="1" applyBorder="1" applyProtection="1">
      <protection locked="0"/>
    </xf>
    <xf numFmtId="0" fontId="5" fillId="0" borderId="2" xfId="0" applyFont="1" applyBorder="1" applyAlignment="1" applyProtection="1">
      <alignment horizontal="right"/>
      <protection locked="0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center" vertical="top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0" fontId="0" fillId="0" borderId="1" xfId="0" applyBorder="1" applyProtection="1"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2" xfId="0" applyBorder="1" applyProtection="1"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2" fillId="0" borderId="2" xfId="0" applyFont="1" applyBorder="1" applyAlignment="1" applyProtection="1">
      <alignment vertical="top" wrapTex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2" fillId="0" borderId="22" xfId="0" applyFont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 applyProtection="1">
      <alignment horizontal="center" vertical="top" wrapText="1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2" fillId="3" borderId="18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vertical="top" wrapText="1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0" borderId="9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9" xfId="0" applyFont="1" applyFill="1" applyBorder="1" applyAlignment="1" applyProtection="1">
      <alignment horizontal="center" vertical="center" wrapText="1"/>
      <protection locked="0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4" fillId="0" borderId="0" xfId="0" applyNumberFormat="1" applyFont="1" applyAlignment="1" applyProtection="1">
      <alignment horizontal="center"/>
    </xf>
    <xf numFmtId="0" fontId="15" fillId="0" borderId="10" xfId="0" applyNumberFormat="1" applyFont="1" applyBorder="1" applyAlignment="1" applyProtection="1">
      <alignment horizontal="center" vertical="center" wrapText="1"/>
    </xf>
    <xf numFmtId="0" fontId="13" fillId="0" borderId="0" xfId="0" applyNumberFormat="1" applyFo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1052;&#1077;&#1085;&#1102;%20&#1076;&#1077;&#1085;&#1100;%20&#1088;&#1077;&#1076;&#1072;&#1082;%202025\1%20&#1087;&#1086;&#1085;&#1077;&#1076;&#1077;&#1083;&#1100;&#1085;&#1080;&#1082;%20&#8470;1.xlsx" TargetMode="External"/><Relationship Id="rId1" Type="http://schemas.openxmlformats.org/officeDocument/2006/relationships/externalLinkPath" Target="1%20&#1087;&#1086;&#1085;&#1077;&#1076;&#1077;&#1083;&#1100;&#1085;&#1080;&#1082;%20&#8470;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1052;&#1077;&#1085;&#1102;%20&#1076;&#1077;&#1085;&#1100;%20&#1088;&#1077;&#1076;&#1072;&#1082;%202025\5%20&#1087;&#1103;&#1090;&#1085;&#1080;&#1094;&#1072;%20&#8470;2.xlsx" TargetMode="External"/><Relationship Id="rId1" Type="http://schemas.openxmlformats.org/officeDocument/2006/relationships/externalLinkPath" Target="5%20&#1087;&#1103;&#1090;&#1085;&#1080;&#1094;&#1072;%20&#8470;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1052;&#1077;&#1085;&#1102;%20&#1076;&#1077;&#1085;&#1100;%20&#1088;&#1077;&#1076;&#1072;&#1082;%202025\1%20&#1087;&#1086;&#1085;&#1077;&#1076;&#1077;&#1083;&#1100;&#1085;&#1080;&#1082;%20&#8470;2.xlsx" TargetMode="External"/><Relationship Id="rId1" Type="http://schemas.openxmlformats.org/officeDocument/2006/relationships/externalLinkPath" Target="1%20&#1087;&#1086;&#1085;&#1077;&#1076;&#1077;&#1083;&#1100;&#1085;&#1080;&#1082;%20&#8470;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1052;&#1077;&#1085;&#1102;%20&#1076;&#1077;&#1085;&#1100;%20&#1088;&#1077;&#1076;&#1072;&#1082;%202025\2%20&#1074;&#1090;&#1086;&#1088;&#1085;&#1080;&#1082;%20&#8470;1.xlsx" TargetMode="External"/><Relationship Id="rId1" Type="http://schemas.openxmlformats.org/officeDocument/2006/relationships/externalLinkPath" Target="2%20&#1074;&#1090;&#1086;&#1088;&#1085;&#1080;&#1082;%20&#8470;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1052;&#1077;&#1085;&#1102;%20&#1076;&#1077;&#1085;&#1100;%20&#1088;&#1077;&#1076;&#1072;&#1082;%202025\3%20&#1089;&#1088;&#1077;&#1076;&#1072;%20&#8470;1.xlsx" TargetMode="External"/><Relationship Id="rId1" Type="http://schemas.openxmlformats.org/officeDocument/2006/relationships/externalLinkPath" Target="3%20&#1089;&#1088;&#1077;&#1076;&#1072;%20&#8470;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1052;&#1077;&#1085;&#1102;%20&#1076;&#1077;&#1085;&#1100;%20&#1088;&#1077;&#1076;&#1072;&#1082;%202025\4%20&#1095;&#1077;&#1090;&#1074;&#1077;&#1088;&#1075;&#8470;1.xlsx" TargetMode="External"/><Relationship Id="rId1" Type="http://schemas.openxmlformats.org/officeDocument/2006/relationships/externalLinkPath" Target="4%20&#1095;&#1077;&#1090;&#1074;&#1077;&#1088;&#1075;&#8470;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1052;&#1077;&#1085;&#1102;%20&#1076;&#1077;&#1085;&#1100;%20&#1088;&#1077;&#1076;&#1072;&#1082;%202025\5%20&#1087;&#1103;&#1090;&#1085;&#1080;&#1094;&#1072;&#8470;1.xlsx" TargetMode="External"/><Relationship Id="rId1" Type="http://schemas.openxmlformats.org/officeDocument/2006/relationships/externalLinkPath" Target="5%20&#1087;&#1103;&#1090;&#1085;&#1080;&#1094;&#1072;&#8470;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1052;&#1077;&#1085;&#1102;%20&#1076;&#1077;&#1085;&#1100;%20&#1088;&#1077;&#1076;&#1072;&#1082;%202025\2%20&#1074;&#1090;&#1086;&#1088;&#1085;&#1080;&#1082;&#8470;2.xlsx" TargetMode="External"/><Relationship Id="rId1" Type="http://schemas.openxmlformats.org/officeDocument/2006/relationships/externalLinkPath" Target="2%20&#1074;&#1090;&#1086;&#1088;&#1085;&#1080;&#1082;&#8470;2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1052;&#1077;&#1085;&#1102;%20&#1076;&#1077;&#1085;&#1100;%20&#1088;&#1077;&#1076;&#1072;&#1082;%202025\3%20&#1089;&#1088;&#1077;&#1076;&#1072;&#8470;2.xlsx" TargetMode="External"/><Relationship Id="rId1" Type="http://schemas.openxmlformats.org/officeDocument/2006/relationships/externalLinkPath" Target="3%20&#1089;&#1088;&#1077;&#1076;&#1072;&#8470;2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1052;&#1077;&#1085;&#1102;%20&#1076;&#1077;&#1085;&#1100;%20&#1088;&#1077;&#1076;&#1072;&#1082;%202025\4%20&#1095;&#1077;&#1090;&#1074;&#1077;&#1088;&#1075;&#8470;2.xlsx" TargetMode="External"/><Relationship Id="rId1" Type="http://schemas.openxmlformats.org/officeDocument/2006/relationships/externalLinkPath" Target="4%20&#1095;&#1077;&#1090;&#1074;&#1077;&#1088;&#1075;&#8470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</sheetNames>
    <sheetDataSet>
      <sheetData sheetId="0">
        <row r="20">
          <cell r="G20">
            <v>705</v>
          </cell>
          <cell r="H20">
            <v>26.5</v>
          </cell>
          <cell r="I20">
            <v>12.700000000000001</v>
          </cell>
          <cell r="J20">
            <v>113.1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</sheetNames>
    <sheetDataSet>
      <sheetData sheetId="0">
        <row r="20">
          <cell r="G20">
            <v>705</v>
          </cell>
          <cell r="H20">
            <v>19.080000000000002</v>
          </cell>
          <cell r="I20">
            <v>21.619999999999997</v>
          </cell>
          <cell r="J20">
            <v>117.44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</sheetNames>
    <sheetDataSet>
      <sheetData sheetId="0">
        <row r="20">
          <cell r="G20">
            <v>705</v>
          </cell>
          <cell r="H20">
            <v>38.619999999999997</v>
          </cell>
          <cell r="I20">
            <v>29.61</v>
          </cell>
          <cell r="J20">
            <v>98.22999999999999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</sheetNames>
    <sheetDataSet>
      <sheetData sheetId="0">
        <row r="20">
          <cell r="G20">
            <v>705</v>
          </cell>
          <cell r="H20">
            <v>37.619999999999997</v>
          </cell>
          <cell r="I20">
            <v>13.81</v>
          </cell>
          <cell r="J20">
            <v>89.78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</sheetNames>
    <sheetDataSet>
      <sheetData sheetId="0">
        <row r="20">
          <cell r="G20">
            <v>705</v>
          </cell>
          <cell r="H20">
            <v>33.549999999999997</v>
          </cell>
          <cell r="I20">
            <v>25.999999999999996</v>
          </cell>
          <cell r="J20">
            <v>111.65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</sheetNames>
    <sheetDataSet>
      <sheetData sheetId="0">
        <row r="20">
          <cell r="G20">
            <v>705</v>
          </cell>
          <cell r="H20">
            <v>26.36</v>
          </cell>
          <cell r="I20">
            <v>18.68</v>
          </cell>
          <cell r="J20">
            <v>130.14999999999998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</sheetNames>
    <sheetDataSet>
      <sheetData sheetId="0">
        <row r="20">
          <cell r="G20">
            <v>705</v>
          </cell>
          <cell r="H20">
            <v>38.33</v>
          </cell>
          <cell r="I20">
            <v>17.05</v>
          </cell>
          <cell r="J20">
            <v>125.63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</sheetNames>
    <sheetDataSet>
      <sheetData sheetId="0">
        <row r="20">
          <cell r="G20">
            <v>705</v>
          </cell>
          <cell r="H20">
            <v>33.5</v>
          </cell>
          <cell r="I20">
            <v>30.619999999999997</v>
          </cell>
          <cell r="J20">
            <v>120.47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</sheetNames>
    <sheetDataSet>
      <sheetData sheetId="0">
        <row r="20">
          <cell r="G20">
            <v>705</v>
          </cell>
          <cell r="H20">
            <v>27.61</v>
          </cell>
          <cell r="I20">
            <v>26.409999999999997</v>
          </cell>
          <cell r="J20">
            <v>117.53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</sheetNames>
    <sheetDataSet>
      <sheetData sheetId="0">
        <row r="20">
          <cell r="G20">
            <v>705</v>
          </cell>
          <cell r="H20">
            <v>22.919999999999998</v>
          </cell>
          <cell r="I20">
            <v>17.319999999999997</v>
          </cell>
          <cell r="J20">
            <v>164.36999999999998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8" sqref="L18"/>
    </sheetView>
  </sheetViews>
  <sheetFormatPr defaultColWidth="9.140625" defaultRowHeight="12.75" x14ac:dyDescent="0.2"/>
  <cols>
    <col min="1" max="1" width="4.7109375" style="17" customWidth="1"/>
    <col min="2" max="2" width="5.28515625" style="17" customWidth="1"/>
    <col min="3" max="3" width="9.140625" style="16"/>
    <col min="4" max="4" width="11.5703125" style="16" customWidth="1"/>
    <col min="5" max="5" width="52.5703125" style="17" customWidth="1"/>
    <col min="6" max="6" width="9.28515625" style="17" customWidth="1"/>
    <col min="7" max="7" width="10" style="17" customWidth="1"/>
    <col min="8" max="8" width="7.5703125" style="17" customWidth="1"/>
    <col min="9" max="9" width="6.85546875" style="17" customWidth="1"/>
    <col min="10" max="10" width="8.140625" style="17" customWidth="1"/>
    <col min="11" max="11" width="10" style="17" customWidth="1"/>
    <col min="12" max="13" width="9.140625" style="17"/>
    <col min="14" max="14" width="9.140625" style="68"/>
    <col min="15" max="16384" width="9.140625" style="17"/>
  </cols>
  <sheetData>
    <row r="1" spans="1:17" ht="15" x14ac:dyDescent="0.25">
      <c r="A1" s="16" t="s">
        <v>7</v>
      </c>
      <c r="C1" s="62" t="s">
        <v>66</v>
      </c>
      <c r="D1" s="63"/>
      <c r="E1" s="63"/>
      <c r="F1" s="18" t="s">
        <v>16</v>
      </c>
      <c r="G1" s="17" t="s">
        <v>17</v>
      </c>
      <c r="H1" s="64" t="s">
        <v>67</v>
      </c>
      <c r="I1" s="64"/>
      <c r="J1" s="64"/>
      <c r="K1" s="64"/>
    </row>
    <row r="2" spans="1:17" ht="18" x14ac:dyDescent="0.2">
      <c r="A2" s="19" t="s">
        <v>6</v>
      </c>
      <c r="C2" s="17"/>
      <c r="G2" s="17" t="s">
        <v>18</v>
      </c>
      <c r="H2" s="64" t="s">
        <v>68</v>
      </c>
      <c r="I2" s="64"/>
      <c r="J2" s="64"/>
      <c r="K2" s="64"/>
    </row>
    <row r="3" spans="1:17" ht="17.25" customHeight="1" x14ac:dyDescent="0.2">
      <c r="A3" s="20" t="s">
        <v>8</v>
      </c>
      <c r="C3" s="17"/>
      <c r="D3" s="21"/>
      <c r="E3" s="3" t="s">
        <v>9</v>
      </c>
      <c r="G3" s="17" t="s">
        <v>19</v>
      </c>
      <c r="H3" s="8">
        <v>1</v>
      </c>
      <c r="I3" s="8">
        <v>9</v>
      </c>
      <c r="J3" s="9">
        <v>2024</v>
      </c>
      <c r="K3" s="16"/>
    </row>
    <row r="4" spans="1:17" ht="13.5" thickBot="1" x14ac:dyDescent="0.25">
      <c r="C4" s="17"/>
      <c r="D4" s="20"/>
      <c r="H4" s="22" t="s">
        <v>36</v>
      </c>
      <c r="I4" s="22" t="s">
        <v>37</v>
      </c>
      <c r="J4" s="22" t="s">
        <v>38</v>
      </c>
      <c r="N4" s="70" t="s">
        <v>87</v>
      </c>
      <c r="O4" s="70"/>
      <c r="P4" s="70"/>
      <c r="Q4" s="70"/>
    </row>
    <row r="5" spans="1:17" ht="34.5" thickBot="1" x14ac:dyDescent="0.25">
      <c r="A5" s="23" t="s">
        <v>14</v>
      </c>
      <c r="B5" s="24" t="s">
        <v>15</v>
      </c>
      <c r="C5" s="25" t="s">
        <v>0</v>
      </c>
      <c r="D5" s="25" t="s">
        <v>13</v>
      </c>
      <c r="E5" s="25" t="s">
        <v>12</v>
      </c>
      <c r="F5" s="25" t="s">
        <v>34</v>
      </c>
      <c r="G5" s="25" t="s">
        <v>1</v>
      </c>
      <c r="H5" s="25" t="s">
        <v>2</v>
      </c>
      <c r="I5" s="25" t="s">
        <v>3</v>
      </c>
      <c r="J5" s="25" t="s">
        <v>10</v>
      </c>
      <c r="K5" s="26" t="s">
        <v>11</v>
      </c>
      <c r="L5" s="25" t="s">
        <v>35</v>
      </c>
      <c r="N5" s="71" t="s">
        <v>1</v>
      </c>
      <c r="O5" s="71" t="s">
        <v>2</v>
      </c>
      <c r="P5" s="71" t="s">
        <v>3</v>
      </c>
      <c r="Q5" s="71" t="s">
        <v>10</v>
      </c>
    </row>
    <row r="6" spans="1:17" ht="15" x14ac:dyDescent="0.25">
      <c r="A6" s="27">
        <v>1</v>
      </c>
      <c r="B6" s="28">
        <v>1</v>
      </c>
      <c r="C6" s="29" t="s">
        <v>20</v>
      </c>
      <c r="D6" s="30" t="s">
        <v>21</v>
      </c>
      <c r="E6" s="4"/>
      <c r="F6" s="5"/>
      <c r="G6" s="5"/>
      <c r="H6" s="5"/>
      <c r="I6" s="5"/>
      <c r="J6" s="5"/>
      <c r="K6" s="14"/>
      <c r="L6" s="12"/>
      <c r="N6" s="72"/>
      <c r="O6" s="72"/>
      <c r="P6" s="72"/>
      <c r="Q6" s="72"/>
    </row>
    <row r="7" spans="1:17" ht="15" x14ac:dyDescent="0.25">
      <c r="A7" s="31"/>
      <c r="B7" s="32"/>
      <c r="C7" s="33"/>
      <c r="D7" s="1"/>
      <c r="E7" s="6"/>
      <c r="F7" s="7"/>
      <c r="G7" s="7"/>
      <c r="H7" s="7"/>
      <c r="I7" s="7"/>
      <c r="J7" s="7"/>
      <c r="K7" s="11"/>
      <c r="L7" s="13"/>
      <c r="N7" s="72"/>
      <c r="O7" s="72"/>
      <c r="P7" s="72"/>
      <c r="Q7" s="72"/>
    </row>
    <row r="8" spans="1:17" ht="15" x14ac:dyDescent="0.25">
      <c r="A8" s="31"/>
      <c r="B8" s="32"/>
      <c r="C8" s="33"/>
      <c r="D8" s="34" t="s">
        <v>22</v>
      </c>
      <c r="E8" s="6"/>
      <c r="F8" s="7"/>
      <c r="G8" s="7"/>
      <c r="H8" s="7"/>
      <c r="I8" s="7"/>
      <c r="J8" s="7"/>
      <c r="K8" s="11"/>
      <c r="L8" s="13"/>
      <c r="N8" s="72"/>
      <c r="O8" s="72"/>
      <c r="P8" s="72"/>
      <c r="Q8" s="72"/>
    </row>
    <row r="9" spans="1:17" ht="15" x14ac:dyDescent="0.25">
      <c r="A9" s="31"/>
      <c r="B9" s="32"/>
      <c r="C9" s="33"/>
      <c r="D9" s="34" t="s">
        <v>23</v>
      </c>
      <c r="E9" s="6"/>
      <c r="F9" s="7"/>
      <c r="G9" s="7"/>
      <c r="H9" s="7"/>
      <c r="I9" s="7"/>
      <c r="J9" s="7"/>
      <c r="K9" s="11"/>
      <c r="L9" s="13"/>
      <c r="N9" s="72"/>
      <c r="O9" s="72"/>
      <c r="P9" s="72"/>
      <c r="Q9" s="72"/>
    </row>
    <row r="10" spans="1:17" ht="15" x14ac:dyDescent="0.25">
      <c r="A10" s="31"/>
      <c r="B10" s="32"/>
      <c r="C10" s="33"/>
      <c r="D10" s="34" t="s">
        <v>24</v>
      </c>
      <c r="E10" s="6"/>
      <c r="F10" s="7"/>
      <c r="G10" s="7"/>
      <c r="H10" s="7"/>
      <c r="I10" s="7"/>
      <c r="J10" s="7"/>
      <c r="K10" s="11"/>
      <c r="L10" s="13"/>
      <c r="N10" s="72"/>
      <c r="O10" s="72"/>
      <c r="P10" s="72"/>
      <c r="Q10" s="72"/>
    </row>
    <row r="11" spans="1:17" ht="15.75" thickBot="1" x14ac:dyDescent="0.3">
      <c r="A11" s="31"/>
      <c r="B11" s="32"/>
      <c r="C11" s="33"/>
      <c r="D11" s="1"/>
      <c r="E11" s="6"/>
      <c r="F11" s="7"/>
      <c r="G11" s="7"/>
      <c r="H11" s="7"/>
      <c r="I11" s="7"/>
      <c r="J11" s="7"/>
      <c r="K11" s="11"/>
      <c r="L11" s="15"/>
      <c r="N11" s="72"/>
      <c r="O11" s="72"/>
      <c r="P11" s="72"/>
      <c r="Q11" s="72"/>
    </row>
    <row r="12" spans="1:17" ht="15" x14ac:dyDescent="0.25">
      <c r="A12" s="31"/>
      <c r="B12" s="32"/>
      <c r="C12" s="33"/>
      <c r="D12" s="1"/>
      <c r="E12" s="6"/>
      <c r="F12" s="7"/>
      <c r="G12" s="7"/>
      <c r="H12" s="7"/>
      <c r="I12" s="7"/>
      <c r="J12" s="7"/>
      <c r="K12" s="11"/>
      <c r="L12" s="12"/>
      <c r="N12" s="72"/>
      <c r="O12" s="72"/>
      <c r="P12" s="72"/>
      <c r="Q12" s="72"/>
    </row>
    <row r="13" spans="1:17" ht="15" x14ac:dyDescent="0.25">
      <c r="A13" s="35"/>
      <c r="B13" s="36"/>
      <c r="C13" s="37"/>
      <c r="D13" s="2" t="s">
        <v>33</v>
      </c>
      <c r="E13" s="38"/>
      <c r="F13" s="39">
        <f>SUM(F6:F12)</f>
        <v>0</v>
      </c>
      <c r="G13" s="39">
        <f t="shared" ref="G13:J13" si="0">SUM(G6:G12)</f>
        <v>0</v>
      </c>
      <c r="H13" s="39">
        <f t="shared" si="0"/>
        <v>0</v>
      </c>
      <c r="I13" s="39">
        <f t="shared" si="0"/>
        <v>0</v>
      </c>
      <c r="J13" s="39">
        <f t="shared" si="0"/>
        <v>0</v>
      </c>
      <c r="K13" s="40"/>
      <c r="L13" s="41">
        <f t="shared" ref="L13" si="1">SUM(L6:L12)</f>
        <v>0</v>
      </c>
      <c r="N13" s="72"/>
      <c r="O13" s="72"/>
      <c r="P13" s="72"/>
      <c r="Q13" s="72"/>
    </row>
    <row r="14" spans="1:17" ht="15" x14ac:dyDescent="0.25">
      <c r="A14" s="42">
        <f>A6</f>
        <v>1</v>
      </c>
      <c r="B14" s="43">
        <f>B6</f>
        <v>1</v>
      </c>
      <c r="C14" s="44" t="s">
        <v>25</v>
      </c>
      <c r="D14" s="34" t="s">
        <v>26</v>
      </c>
      <c r="E14" s="6" t="s">
        <v>39</v>
      </c>
      <c r="F14" s="7">
        <v>60</v>
      </c>
      <c r="G14" s="7">
        <v>1.7</v>
      </c>
      <c r="H14" s="7">
        <v>1.9</v>
      </c>
      <c r="I14" s="7">
        <v>5.2</v>
      </c>
      <c r="J14" s="7">
        <v>84.6</v>
      </c>
      <c r="K14" s="11">
        <v>79</v>
      </c>
      <c r="L14" s="13">
        <v>4.95</v>
      </c>
      <c r="N14" s="72"/>
      <c r="O14" s="72"/>
      <c r="P14" s="72"/>
      <c r="Q14" s="72"/>
    </row>
    <row r="15" spans="1:17" ht="15" x14ac:dyDescent="0.25">
      <c r="A15" s="31"/>
      <c r="B15" s="32"/>
      <c r="C15" s="33"/>
      <c r="D15" s="34" t="s">
        <v>27</v>
      </c>
      <c r="E15" s="6" t="s">
        <v>88</v>
      </c>
      <c r="F15" s="7">
        <v>250</v>
      </c>
      <c r="G15" s="7">
        <v>2.6</v>
      </c>
      <c r="H15" s="7">
        <v>1.7</v>
      </c>
      <c r="I15" s="7">
        <v>5.5</v>
      </c>
      <c r="J15" s="7">
        <v>72.5</v>
      </c>
      <c r="K15" s="11">
        <v>38</v>
      </c>
      <c r="L15" s="13">
        <v>15.85</v>
      </c>
      <c r="N15" s="72"/>
      <c r="O15" s="72"/>
      <c r="P15" s="72"/>
      <c r="Q15" s="72"/>
    </row>
    <row r="16" spans="1:17" ht="15" x14ac:dyDescent="0.25">
      <c r="A16" s="31"/>
      <c r="B16" s="32"/>
      <c r="C16" s="33"/>
      <c r="D16" s="34" t="s">
        <v>28</v>
      </c>
      <c r="E16" s="6" t="s">
        <v>40</v>
      </c>
      <c r="F16" s="7">
        <v>90</v>
      </c>
      <c r="G16" s="7">
        <v>9.8000000000000007</v>
      </c>
      <c r="H16" s="7">
        <v>4.2</v>
      </c>
      <c r="I16" s="7">
        <v>5.3</v>
      </c>
      <c r="J16" s="7">
        <v>131.9</v>
      </c>
      <c r="K16" s="11">
        <v>152</v>
      </c>
      <c r="L16" s="13">
        <v>35.9</v>
      </c>
      <c r="N16" s="72"/>
      <c r="O16" s="72"/>
      <c r="P16" s="72"/>
      <c r="Q16" s="72"/>
    </row>
    <row r="17" spans="1:17" ht="15" x14ac:dyDescent="0.25">
      <c r="A17" s="31"/>
      <c r="B17" s="32"/>
      <c r="C17" s="33"/>
      <c r="D17" s="34" t="s">
        <v>29</v>
      </c>
      <c r="E17" s="6" t="s">
        <v>41</v>
      </c>
      <c r="F17" s="7">
        <v>150</v>
      </c>
      <c r="G17" s="7">
        <v>3.5</v>
      </c>
      <c r="H17" s="7">
        <v>2.1</v>
      </c>
      <c r="I17" s="7">
        <v>19.399999999999999</v>
      </c>
      <c r="J17" s="7">
        <v>133</v>
      </c>
      <c r="K17" s="11">
        <v>245</v>
      </c>
      <c r="L17" s="13">
        <v>9.1999999999999993</v>
      </c>
      <c r="N17" s="72"/>
      <c r="O17" s="72"/>
      <c r="P17" s="72"/>
      <c r="Q17" s="72"/>
    </row>
    <row r="18" spans="1:17" ht="15" x14ac:dyDescent="0.25">
      <c r="A18" s="31"/>
      <c r="B18" s="32"/>
      <c r="C18" s="33"/>
      <c r="D18" s="34" t="s">
        <v>30</v>
      </c>
      <c r="E18" s="6" t="s">
        <v>42</v>
      </c>
      <c r="F18" s="7">
        <v>200</v>
      </c>
      <c r="G18" s="7">
        <v>0.8</v>
      </c>
      <c r="H18" s="7">
        <v>0</v>
      </c>
      <c r="I18" s="7">
        <v>14.5</v>
      </c>
      <c r="J18" s="7">
        <v>111</v>
      </c>
      <c r="K18" s="11">
        <v>521</v>
      </c>
      <c r="L18" s="13">
        <v>7.7</v>
      </c>
      <c r="N18" s="72"/>
      <c r="O18" s="72"/>
      <c r="P18" s="72"/>
      <c r="Q18" s="72"/>
    </row>
    <row r="19" spans="1:17" ht="15" x14ac:dyDescent="0.25">
      <c r="A19" s="31"/>
      <c r="B19" s="32"/>
      <c r="C19" s="33"/>
      <c r="D19" s="34" t="s">
        <v>31</v>
      </c>
      <c r="E19" s="6" t="s">
        <v>43</v>
      </c>
      <c r="F19" s="7">
        <v>40</v>
      </c>
      <c r="G19" s="7">
        <v>7.7</v>
      </c>
      <c r="H19" s="7">
        <v>2.4</v>
      </c>
      <c r="I19" s="7">
        <v>53.4</v>
      </c>
      <c r="J19" s="7">
        <v>120</v>
      </c>
      <c r="K19" s="11"/>
      <c r="L19" s="13">
        <v>4.9000000000000004</v>
      </c>
      <c r="N19" s="72"/>
      <c r="O19" s="72"/>
      <c r="P19" s="72"/>
      <c r="Q19" s="72"/>
    </row>
    <row r="20" spans="1:17" ht="15" x14ac:dyDescent="0.25">
      <c r="A20" s="31"/>
      <c r="B20" s="32"/>
      <c r="C20" s="33"/>
      <c r="D20" s="34" t="s">
        <v>32</v>
      </c>
      <c r="E20" s="6"/>
      <c r="F20" s="7"/>
      <c r="G20" s="7"/>
      <c r="H20" s="7"/>
      <c r="I20" s="7"/>
      <c r="J20" s="7"/>
      <c r="K20" s="11"/>
      <c r="L20" s="13"/>
      <c r="N20" s="72"/>
      <c r="O20" s="72"/>
      <c r="P20" s="72"/>
      <c r="Q20" s="72"/>
    </row>
    <row r="21" spans="1:17" ht="15" x14ac:dyDescent="0.25">
      <c r="A21" s="31"/>
      <c r="B21" s="32"/>
      <c r="C21" s="33"/>
      <c r="D21" s="1" t="s">
        <v>44</v>
      </c>
      <c r="E21" s="6" t="s">
        <v>45</v>
      </c>
      <c r="F21" s="7">
        <v>100</v>
      </c>
      <c r="G21" s="7">
        <v>0.4</v>
      </c>
      <c r="H21" s="7">
        <v>0.4</v>
      </c>
      <c r="I21" s="7">
        <v>9.8000000000000007</v>
      </c>
      <c r="J21" s="7">
        <v>52</v>
      </c>
      <c r="K21" s="11"/>
      <c r="L21" s="13">
        <v>10.5</v>
      </c>
      <c r="N21" s="72"/>
      <c r="O21" s="72"/>
      <c r="P21" s="72"/>
      <c r="Q21" s="72"/>
    </row>
    <row r="22" spans="1:17" ht="15" x14ac:dyDescent="0.25">
      <c r="A22" s="31"/>
      <c r="B22" s="32"/>
      <c r="C22" s="33"/>
      <c r="D22" s="1"/>
      <c r="E22" s="6"/>
      <c r="F22" s="7"/>
      <c r="G22" s="7"/>
      <c r="H22" s="7"/>
      <c r="I22" s="7"/>
      <c r="J22" s="7"/>
      <c r="K22" s="11"/>
      <c r="L22" s="13"/>
      <c r="N22" s="72"/>
      <c r="O22" s="72"/>
      <c r="P22" s="72"/>
      <c r="Q22" s="72"/>
    </row>
    <row r="23" spans="1:17" ht="15" x14ac:dyDescent="0.25">
      <c r="A23" s="35"/>
      <c r="B23" s="36"/>
      <c r="C23" s="37"/>
      <c r="D23" s="2" t="s">
        <v>33</v>
      </c>
      <c r="E23" s="38"/>
      <c r="F23" s="53">
        <f>SUM(F14:F22)</f>
        <v>890</v>
      </c>
      <c r="G23" s="53">
        <f t="shared" ref="G23:J23" si="2">SUM(G14:G22)</f>
        <v>26.5</v>
      </c>
      <c r="H23" s="53">
        <f t="shared" si="2"/>
        <v>12.700000000000001</v>
      </c>
      <c r="I23" s="53">
        <f t="shared" si="2"/>
        <v>113.1</v>
      </c>
      <c r="J23" s="53">
        <f t="shared" si="2"/>
        <v>705</v>
      </c>
      <c r="K23" s="54"/>
      <c r="L23" s="55">
        <f>SUM(L14:L22)</f>
        <v>89.000000000000014</v>
      </c>
      <c r="N23" s="72"/>
      <c r="O23" s="72"/>
      <c r="P23" s="72"/>
      <c r="Q23" s="72"/>
    </row>
    <row r="24" spans="1:17" ht="15.75" thickBot="1" x14ac:dyDescent="0.25">
      <c r="A24" s="45">
        <f>A6</f>
        <v>1</v>
      </c>
      <c r="B24" s="46">
        <f>B6</f>
        <v>1</v>
      </c>
      <c r="C24" s="65" t="s">
        <v>4</v>
      </c>
      <c r="D24" s="66"/>
      <c r="E24" s="47"/>
      <c r="F24" s="56">
        <f>F13+F23</f>
        <v>890</v>
      </c>
      <c r="G24" s="56">
        <f t="shared" ref="G24:J24" si="3">G13+G23</f>
        <v>26.5</v>
      </c>
      <c r="H24" s="56">
        <f t="shared" si="3"/>
        <v>12.700000000000001</v>
      </c>
      <c r="I24" s="56">
        <f t="shared" si="3"/>
        <v>113.1</v>
      </c>
      <c r="J24" s="56">
        <f t="shared" si="3"/>
        <v>705</v>
      </c>
      <c r="K24" s="57"/>
      <c r="L24" s="58">
        <f t="shared" ref="L24" si="4">L13+L23</f>
        <v>89.000000000000014</v>
      </c>
      <c r="N24" s="72">
        <f>G24-'[1]1'!H20</f>
        <v>0</v>
      </c>
      <c r="O24" s="72">
        <f>H24-'[1]1'!I20</f>
        <v>0</v>
      </c>
      <c r="P24" s="72">
        <f>I24-'[1]1'!J20</f>
        <v>0</v>
      </c>
      <c r="Q24" s="72">
        <f>J24-'[1]1'!$G$20</f>
        <v>0</v>
      </c>
    </row>
    <row r="25" spans="1:17" ht="15" x14ac:dyDescent="0.25">
      <c r="A25" s="48">
        <v>1</v>
      </c>
      <c r="B25" s="32">
        <v>2</v>
      </c>
      <c r="C25" s="29" t="s">
        <v>20</v>
      </c>
      <c r="D25" s="30" t="s">
        <v>21</v>
      </c>
      <c r="E25" s="4"/>
      <c r="F25" s="5"/>
      <c r="G25" s="5"/>
      <c r="H25" s="5"/>
      <c r="I25" s="5"/>
      <c r="J25" s="5"/>
      <c r="K25" s="14"/>
      <c r="L25" s="12"/>
      <c r="N25" s="72"/>
      <c r="O25" s="72"/>
      <c r="P25" s="72"/>
      <c r="Q25" s="72"/>
    </row>
    <row r="26" spans="1:17" ht="15" x14ac:dyDescent="0.25">
      <c r="A26" s="48"/>
      <c r="B26" s="32"/>
      <c r="C26" s="33"/>
      <c r="D26" s="1"/>
      <c r="E26" s="6"/>
      <c r="F26" s="7"/>
      <c r="G26" s="7"/>
      <c r="H26" s="7"/>
      <c r="I26" s="7"/>
      <c r="J26" s="7"/>
      <c r="K26" s="11"/>
      <c r="L26" s="13"/>
      <c r="N26" s="72"/>
      <c r="O26" s="72"/>
      <c r="P26" s="72"/>
      <c r="Q26" s="72"/>
    </row>
    <row r="27" spans="1:17" ht="15" x14ac:dyDescent="0.25">
      <c r="A27" s="48"/>
      <c r="B27" s="32"/>
      <c r="C27" s="33"/>
      <c r="D27" s="34" t="s">
        <v>22</v>
      </c>
      <c r="E27" s="6"/>
      <c r="F27" s="7"/>
      <c r="G27" s="7"/>
      <c r="H27" s="7"/>
      <c r="I27" s="7"/>
      <c r="J27" s="7"/>
      <c r="K27" s="11"/>
      <c r="L27" s="13"/>
      <c r="N27" s="72"/>
      <c r="O27" s="72"/>
      <c r="P27" s="72"/>
      <c r="Q27" s="72"/>
    </row>
    <row r="28" spans="1:17" ht="15" x14ac:dyDescent="0.25">
      <c r="A28" s="48"/>
      <c r="B28" s="32"/>
      <c r="C28" s="33"/>
      <c r="D28" s="34" t="s">
        <v>23</v>
      </c>
      <c r="E28" s="6"/>
      <c r="F28" s="7"/>
      <c r="G28" s="7"/>
      <c r="H28" s="7"/>
      <c r="I28" s="7"/>
      <c r="J28" s="7"/>
      <c r="K28" s="11"/>
      <c r="L28" s="13"/>
      <c r="N28" s="72"/>
      <c r="O28" s="72"/>
      <c r="P28" s="72"/>
      <c r="Q28" s="72"/>
    </row>
    <row r="29" spans="1:17" ht="15" x14ac:dyDescent="0.25">
      <c r="A29" s="48"/>
      <c r="B29" s="32"/>
      <c r="C29" s="33"/>
      <c r="D29" s="34" t="s">
        <v>24</v>
      </c>
      <c r="E29" s="6"/>
      <c r="F29" s="7"/>
      <c r="G29" s="7"/>
      <c r="H29" s="7"/>
      <c r="I29" s="7"/>
      <c r="J29" s="7"/>
      <c r="K29" s="11"/>
      <c r="L29" s="13"/>
      <c r="N29" s="72"/>
      <c r="O29" s="72"/>
      <c r="P29" s="72"/>
      <c r="Q29" s="72"/>
    </row>
    <row r="30" spans="1:17" ht="15" x14ac:dyDescent="0.25">
      <c r="A30" s="48"/>
      <c r="B30" s="32"/>
      <c r="C30" s="33"/>
      <c r="D30" s="1"/>
      <c r="E30" s="6"/>
      <c r="F30" s="7"/>
      <c r="G30" s="7"/>
      <c r="H30" s="7"/>
      <c r="I30" s="7"/>
      <c r="J30" s="7"/>
      <c r="K30" s="11"/>
      <c r="L30" s="13"/>
      <c r="N30" s="72"/>
      <c r="O30" s="72"/>
      <c r="P30" s="72"/>
      <c r="Q30" s="72"/>
    </row>
    <row r="31" spans="1:17" ht="15" x14ac:dyDescent="0.25">
      <c r="A31" s="48"/>
      <c r="B31" s="32"/>
      <c r="C31" s="33"/>
      <c r="D31" s="1"/>
      <c r="E31" s="6"/>
      <c r="F31" s="7"/>
      <c r="G31" s="7"/>
      <c r="H31" s="7"/>
      <c r="I31" s="7"/>
      <c r="J31" s="7"/>
      <c r="K31" s="11"/>
      <c r="L31" s="13"/>
      <c r="N31" s="72"/>
      <c r="O31" s="72"/>
      <c r="P31" s="72"/>
      <c r="Q31" s="72"/>
    </row>
    <row r="32" spans="1:17" ht="15" x14ac:dyDescent="0.25">
      <c r="A32" s="49"/>
      <c r="B32" s="36"/>
      <c r="C32" s="37"/>
      <c r="D32" s="2" t="s">
        <v>33</v>
      </c>
      <c r="E32" s="38"/>
      <c r="F32" s="39">
        <f>SUM(F25:F31)</f>
        <v>0</v>
      </c>
      <c r="G32" s="39">
        <f t="shared" ref="G32" si="5">SUM(G25:G31)</f>
        <v>0</v>
      </c>
      <c r="H32" s="39">
        <f t="shared" ref="H32" si="6">SUM(H25:H31)</f>
        <v>0</v>
      </c>
      <c r="I32" s="39">
        <f t="shared" ref="I32" si="7">SUM(I25:I31)</f>
        <v>0</v>
      </c>
      <c r="J32" s="39">
        <f t="shared" ref="J32:L32" si="8">SUM(J25:J31)</f>
        <v>0</v>
      </c>
      <c r="K32" s="40"/>
      <c r="L32" s="41">
        <f t="shared" si="8"/>
        <v>0</v>
      </c>
      <c r="N32" s="72"/>
      <c r="O32" s="72"/>
      <c r="P32" s="72"/>
      <c r="Q32" s="72"/>
    </row>
    <row r="33" spans="1:17" ht="15" x14ac:dyDescent="0.25">
      <c r="A33" s="43">
        <f>A25</f>
        <v>1</v>
      </c>
      <c r="B33" s="43">
        <f>B25</f>
        <v>2</v>
      </c>
      <c r="C33" s="44" t="s">
        <v>25</v>
      </c>
      <c r="D33" s="34" t="s">
        <v>26</v>
      </c>
      <c r="E33" s="6" t="s">
        <v>46</v>
      </c>
      <c r="F33" s="7">
        <v>60</v>
      </c>
      <c r="G33" s="7">
        <v>0.8</v>
      </c>
      <c r="H33" s="7">
        <v>0.1</v>
      </c>
      <c r="I33" s="7">
        <v>1.7</v>
      </c>
      <c r="J33" s="7">
        <v>59</v>
      </c>
      <c r="K33" s="11">
        <v>16</v>
      </c>
      <c r="L33" s="13">
        <v>5.2</v>
      </c>
      <c r="N33" s="72"/>
      <c r="O33" s="72"/>
      <c r="P33" s="72"/>
      <c r="Q33" s="72"/>
    </row>
    <row r="34" spans="1:17" ht="15" x14ac:dyDescent="0.25">
      <c r="A34" s="48"/>
      <c r="B34" s="32"/>
      <c r="C34" s="33"/>
      <c r="D34" s="34" t="s">
        <v>27</v>
      </c>
      <c r="E34" s="6" t="s">
        <v>47</v>
      </c>
      <c r="F34" s="7">
        <v>250</v>
      </c>
      <c r="G34" s="7">
        <v>5.01</v>
      </c>
      <c r="H34" s="7">
        <v>5.53</v>
      </c>
      <c r="I34" s="7">
        <v>8.84</v>
      </c>
      <c r="J34" s="7">
        <v>144.19999999999999</v>
      </c>
      <c r="K34" s="11">
        <v>402</v>
      </c>
      <c r="L34" s="13">
        <v>14.8</v>
      </c>
      <c r="N34" s="72"/>
      <c r="O34" s="72"/>
      <c r="P34" s="72"/>
      <c r="Q34" s="72"/>
    </row>
    <row r="35" spans="1:17" ht="15" x14ac:dyDescent="0.25">
      <c r="A35" s="48"/>
      <c r="B35" s="32"/>
      <c r="C35" s="33"/>
      <c r="D35" s="34" t="s">
        <v>28</v>
      </c>
      <c r="E35" s="6" t="s">
        <v>48</v>
      </c>
      <c r="F35" s="7">
        <v>90</v>
      </c>
      <c r="G35" s="7">
        <v>21.7</v>
      </c>
      <c r="H35" s="7">
        <v>2.9</v>
      </c>
      <c r="I35" s="7">
        <v>0.4</v>
      </c>
      <c r="J35" s="7">
        <v>193.2</v>
      </c>
      <c r="K35" s="11">
        <v>318</v>
      </c>
      <c r="L35" s="13">
        <v>38.39</v>
      </c>
      <c r="N35" s="72"/>
      <c r="O35" s="72"/>
      <c r="P35" s="72"/>
      <c r="Q35" s="72"/>
    </row>
    <row r="36" spans="1:17" ht="15" x14ac:dyDescent="0.25">
      <c r="A36" s="48"/>
      <c r="B36" s="32"/>
      <c r="C36" s="33"/>
      <c r="D36" s="34" t="s">
        <v>29</v>
      </c>
      <c r="E36" s="6" t="s">
        <v>49</v>
      </c>
      <c r="F36" s="7">
        <v>150</v>
      </c>
      <c r="G36" s="7">
        <v>1.91</v>
      </c>
      <c r="H36" s="7">
        <v>2.88</v>
      </c>
      <c r="I36" s="7">
        <v>15.34</v>
      </c>
      <c r="J36" s="7">
        <v>134</v>
      </c>
      <c r="K36" s="11">
        <v>277</v>
      </c>
      <c r="L36" s="13">
        <v>7.21</v>
      </c>
      <c r="N36" s="72"/>
      <c r="O36" s="72"/>
      <c r="P36" s="72"/>
      <c r="Q36" s="72"/>
    </row>
    <row r="37" spans="1:17" ht="15" x14ac:dyDescent="0.25">
      <c r="A37" s="48"/>
      <c r="B37" s="32"/>
      <c r="C37" s="33"/>
      <c r="D37" s="34" t="s">
        <v>30</v>
      </c>
      <c r="E37" s="6" t="s">
        <v>50</v>
      </c>
      <c r="F37" s="7">
        <v>200</v>
      </c>
      <c r="G37" s="7">
        <v>0.5</v>
      </c>
      <c r="H37" s="7">
        <v>0</v>
      </c>
      <c r="I37" s="7">
        <v>10.1</v>
      </c>
      <c r="J37" s="7">
        <v>54.6</v>
      </c>
      <c r="K37" s="11"/>
      <c r="L37" s="13">
        <v>18</v>
      </c>
      <c r="N37" s="72"/>
      <c r="O37" s="72"/>
      <c r="P37" s="72"/>
      <c r="Q37" s="72"/>
    </row>
    <row r="38" spans="1:17" ht="15" x14ac:dyDescent="0.25">
      <c r="A38" s="48"/>
      <c r="B38" s="32"/>
      <c r="C38" s="33"/>
      <c r="D38" s="34" t="s">
        <v>31</v>
      </c>
      <c r="E38" s="6" t="s">
        <v>43</v>
      </c>
      <c r="F38" s="7">
        <v>40</v>
      </c>
      <c r="G38" s="7">
        <v>7.7</v>
      </c>
      <c r="H38" s="7">
        <v>2.4</v>
      </c>
      <c r="I38" s="7">
        <v>53.4</v>
      </c>
      <c r="J38" s="7">
        <v>120</v>
      </c>
      <c r="K38" s="11"/>
      <c r="L38" s="13">
        <v>5.4</v>
      </c>
      <c r="N38" s="72"/>
      <c r="O38" s="72"/>
      <c r="P38" s="72"/>
      <c r="Q38" s="72"/>
    </row>
    <row r="39" spans="1:17" ht="15" x14ac:dyDescent="0.25">
      <c r="A39" s="48"/>
      <c r="B39" s="32"/>
      <c r="C39" s="33"/>
      <c r="D39" s="34" t="s">
        <v>32</v>
      </c>
      <c r="E39" s="6"/>
      <c r="F39" s="7"/>
      <c r="G39" s="7"/>
      <c r="H39" s="7"/>
      <c r="I39" s="7"/>
      <c r="J39" s="7"/>
      <c r="K39" s="11"/>
      <c r="L39" s="13"/>
      <c r="N39" s="72"/>
      <c r="O39" s="72"/>
      <c r="P39" s="72"/>
      <c r="Q39" s="72"/>
    </row>
    <row r="40" spans="1:17" ht="15" x14ac:dyDescent="0.25">
      <c r="A40" s="48"/>
      <c r="B40" s="32"/>
      <c r="C40" s="33"/>
      <c r="D40" s="1"/>
      <c r="E40" s="6"/>
      <c r="F40" s="7"/>
      <c r="G40" s="7"/>
      <c r="H40" s="7"/>
      <c r="I40" s="7"/>
      <c r="J40" s="7"/>
      <c r="K40" s="11"/>
      <c r="L40" s="13"/>
      <c r="N40" s="72"/>
      <c r="O40" s="72"/>
      <c r="P40" s="72"/>
      <c r="Q40" s="72"/>
    </row>
    <row r="41" spans="1:17" ht="15" x14ac:dyDescent="0.25">
      <c r="A41" s="48"/>
      <c r="B41" s="32"/>
      <c r="C41" s="33"/>
      <c r="D41" s="1"/>
      <c r="E41" s="6"/>
      <c r="F41" s="7"/>
      <c r="G41" s="7"/>
      <c r="H41" s="7"/>
      <c r="I41" s="7"/>
      <c r="J41" s="7"/>
      <c r="K41" s="11"/>
      <c r="L41" s="13"/>
      <c r="N41" s="72"/>
      <c r="O41" s="72"/>
      <c r="P41" s="72"/>
      <c r="Q41" s="72"/>
    </row>
    <row r="42" spans="1:17" ht="15" x14ac:dyDescent="0.25">
      <c r="A42" s="49"/>
      <c r="B42" s="36"/>
      <c r="C42" s="37"/>
      <c r="D42" s="2" t="s">
        <v>33</v>
      </c>
      <c r="E42" s="38"/>
      <c r="F42" s="53">
        <f>SUM(F33:F41)</f>
        <v>790</v>
      </c>
      <c r="G42" s="53">
        <f t="shared" ref="G42" si="9">SUM(G33:G41)</f>
        <v>37.619999999999997</v>
      </c>
      <c r="H42" s="53">
        <f t="shared" ref="H42" si="10">SUM(H33:H41)</f>
        <v>13.81</v>
      </c>
      <c r="I42" s="53">
        <f t="shared" ref="I42" si="11">SUM(I33:I41)</f>
        <v>89.78</v>
      </c>
      <c r="J42" s="53">
        <f t="shared" ref="J42" si="12">SUM(J33:J41)</f>
        <v>705</v>
      </c>
      <c r="K42" s="54"/>
      <c r="L42" s="55">
        <f>SUM(L33:L41)</f>
        <v>89</v>
      </c>
      <c r="N42" s="72"/>
      <c r="O42" s="72"/>
      <c r="P42" s="72"/>
      <c r="Q42" s="72"/>
    </row>
    <row r="43" spans="1:17" ht="15.75" customHeight="1" x14ac:dyDescent="0.2">
      <c r="A43" s="50">
        <f>A25</f>
        <v>1</v>
      </c>
      <c r="B43" s="50">
        <f>B25</f>
        <v>2</v>
      </c>
      <c r="C43" s="65" t="s">
        <v>4</v>
      </c>
      <c r="D43" s="66"/>
      <c r="E43" s="47"/>
      <c r="F43" s="56">
        <f>F32+F42</f>
        <v>790</v>
      </c>
      <c r="G43" s="56">
        <f t="shared" ref="G43" si="13">G32+G42</f>
        <v>37.619999999999997</v>
      </c>
      <c r="H43" s="56">
        <f t="shared" ref="H43" si="14">H32+H42</f>
        <v>13.81</v>
      </c>
      <c r="I43" s="56">
        <f t="shared" ref="I43" si="15">I32+I42</f>
        <v>89.78</v>
      </c>
      <c r="J43" s="56">
        <f t="shared" ref="J43" si="16">J32+J42</f>
        <v>705</v>
      </c>
      <c r="K43" s="57"/>
      <c r="L43" s="58">
        <f t="shared" ref="L43" si="17">L32+L42</f>
        <v>89</v>
      </c>
      <c r="N43" s="72">
        <f>G43-'[3]1'!$H$20</f>
        <v>0</v>
      </c>
      <c r="O43" s="72">
        <f>H43-'[3]1'!$I$20</f>
        <v>0</v>
      </c>
      <c r="P43" s="72">
        <f>I43-'[3]1'!$J$20</f>
        <v>0</v>
      </c>
      <c r="Q43" s="72">
        <f>J43-'[3]1'!$G$20</f>
        <v>0</v>
      </c>
    </row>
    <row r="44" spans="1:17" ht="15" x14ac:dyDescent="0.25">
      <c r="A44" s="27">
        <v>1</v>
      </c>
      <c r="B44" s="28">
        <v>3</v>
      </c>
      <c r="C44" s="29" t="s">
        <v>20</v>
      </c>
      <c r="D44" s="30" t="s">
        <v>21</v>
      </c>
      <c r="E44" s="4"/>
      <c r="F44" s="5"/>
      <c r="G44" s="5"/>
      <c r="H44" s="5"/>
      <c r="I44" s="5"/>
      <c r="J44" s="5"/>
      <c r="K44" s="14"/>
      <c r="L44" s="12"/>
      <c r="N44" s="72"/>
      <c r="O44" s="72"/>
      <c r="P44" s="72"/>
      <c r="Q44" s="72"/>
    </row>
    <row r="45" spans="1:17" ht="15" x14ac:dyDescent="0.25">
      <c r="A45" s="31"/>
      <c r="B45" s="32"/>
      <c r="C45" s="33"/>
      <c r="D45" s="1"/>
      <c r="E45" s="6"/>
      <c r="F45" s="7"/>
      <c r="G45" s="7"/>
      <c r="H45" s="7"/>
      <c r="I45" s="7"/>
      <c r="J45" s="7"/>
      <c r="K45" s="11"/>
      <c r="L45" s="13"/>
      <c r="N45" s="72"/>
      <c r="O45" s="72"/>
      <c r="P45" s="72"/>
      <c r="Q45" s="72"/>
    </row>
    <row r="46" spans="1:17" ht="15" x14ac:dyDescent="0.25">
      <c r="A46" s="31"/>
      <c r="B46" s="32"/>
      <c r="C46" s="33"/>
      <c r="D46" s="34" t="s">
        <v>22</v>
      </c>
      <c r="E46" s="6"/>
      <c r="F46" s="7"/>
      <c r="G46" s="7"/>
      <c r="H46" s="7"/>
      <c r="I46" s="7"/>
      <c r="J46" s="7"/>
      <c r="K46" s="11"/>
      <c r="L46" s="13"/>
      <c r="N46" s="72"/>
      <c r="O46" s="72"/>
      <c r="P46" s="72"/>
      <c r="Q46" s="72"/>
    </row>
    <row r="47" spans="1:17" ht="15" x14ac:dyDescent="0.25">
      <c r="A47" s="31"/>
      <c r="B47" s="32"/>
      <c r="C47" s="33"/>
      <c r="D47" s="34" t="s">
        <v>23</v>
      </c>
      <c r="E47" s="6"/>
      <c r="F47" s="7"/>
      <c r="G47" s="7"/>
      <c r="H47" s="7"/>
      <c r="I47" s="7"/>
      <c r="J47" s="7"/>
      <c r="K47" s="11"/>
      <c r="L47" s="13"/>
      <c r="N47" s="72"/>
      <c r="O47" s="72"/>
      <c r="P47" s="72"/>
      <c r="Q47" s="72"/>
    </row>
    <row r="48" spans="1:17" ht="15" x14ac:dyDescent="0.25">
      <c r="A48" s="31"/>
      <c r="B48" s="32"/>
      <c r="C48" s="33"/>
      <c r="D48" s="34" t="s">
        <v>24</v>
      </c>
      <c r="E48" s="6"/>
      <c r="F48" s="7"/>
      <c r="G48" s="7"/>
      <c r="H48" s="7"/>
      <c r="I48" s="7"/>
      <c r="J48" s="7"/>
      <c r="K48" s="11"/>
      <c r="L48" s="13"/>
      <c r="N48" s="72"/>
      <c r="O48" s="72"/>
      <c r="P48" s="72"/>
      <c r="Q48" s="72"/>
    </row>
    <row r="49" spans="1:17" ht="15" x14ac:dyDescent="0.25">
      <c r="A49" s="31"/>
      <c r="B49" s="32"/>
      <c r="C49" s="33"/>
      <c r="D49" s="1"/>
      <c r="E49" s="6"/>
      <c r="F49" s="7"/>
      <c r="G49" s="7"/>
      <c r="H49" s="7"/>
      <c r="I49" s="7"/>
      <c r="J49" s="7"/>
      <c r="K49" s="11"/>
      <c r="L49" s="13"/>
      <c r="N49" s="72"/>
      <c r="O49" s="72"/>
      <c r="P49" s="72"/>
      <c r="Q49" s="72"/>
    </row>
    <row r="50" spans="1:17" ht="15" x14ac:dyDescent="0.25">
      <c r="A50" s="31"/>
      <c r="B50" s="32"/>
      <c r="C50" s="33"/>
      <c r="D50" s="1"/>
      <c r="E50" s="6"/>
      <c r="F50" s="7"/>
      <c r="G50" s="7"/>
      <c r="H50" s="7"/>
      <c r="I50" s="7"/>
      <c r="J50" s="7"/>
      <c r="K50" s="11"/>
      <c r="L50" s="13"/>
      <c r="N50" s="72"/>
      <c r="O50" s="72"/>
      <c r="P50" s="72"/>
      <c r="Q50" s="72"/>
    </row>
    <row r="51" spans="1:17" ht="15" x14ac:dyDescent="0.25">
      <c r="A51" s="35"/>
      <c r="B51" s="36"/>
      <c r="C51" s="37"/>
      <c r="D51" s="2" t="s">
        <v>33</v>
      </c>
      <c r="E51" s="38"/>
      <c r="F51" s="39">
        <f>SUM(F44:F50)</f>
        <v>0</v>
      </c>
      <c r="G51" s="39">
        <f t="shared" ref="G51" si="18">SUM(G44:G50)</f>
        <v>0</v>
      </c>
      <c r="H51" s="39">
        <f t="shared" ref="H51" si="19">SUM(H44:H50)</f>
        <v>0</v>
      </c>
      <c r="I51" s="39">
        <f t="shared" ref="I51" si="20">SUM(I44:I50)</f>
        <v>0</v>
      </c>
      <c r="J51" s="39">
        <f t="shared" ref="J51:L51" si="21">SUM(J44:J50)</f>
        <v>0</v>
      </c>
      <c r="K51" s="40"/>
      <c r="L51" s="41">
        <f t="shared" si="21"/>
        <v>0</v>
      </c>
      <c r="N51" s="72"/>
      <c r="O51" s="72"/>
      <c r="P51" s="72"/>
      <c r="Q51" s="72"/>
    </row>
    <row r="52" spans="1:17" ht="15" x14ac:dyDescent="0.25">
      <c r="A52" s="42">
        <f>A44</f>
        <v>1</v>
      </c>
      <c r="B52" s="43">
        <f>B44</f>
        <v>3</v>
      </c>
      <c r="C52" s="44" t="s">
        <v>25</v>
      </c>
      <c r="D52" s="34" t="s">
        <v>26</v>
      </c>
      <c r="E52" s="6" t="s">
        <v>51</v>
      </c>
      <c r="F52" s="7">
        <v>60</v>
      </c>
      <c r="G52" s="7">
        <v>1.62</v>
      </c>
      <c r="H52" s="7">
        <v>10.1</v>
      </c>
      <c r="I52" s="7">
        <v>10.32</v>
      </c>
      <c r="J52" s="7">
        <v>64.400000000000006</v>
      </c>
      <c r="K52" s="11">
        <v>5</v>
      </c>
      <c r="L52" s="13">
        <v>9.6</v>
      </c>
      <c r="N52" s="72"/>
      <c r="O52" s="72"/>
      <c r="P52" s="72"/>
      <c r="Q52" s="72"/>
    </row>
    <row r="53" spans="1:17" ht="15" x14ac:dyDescent="0.25">
      <c r="A53" s="31"/>
      <c r="B53" s="32"/>
      <c r="C53" s="33"/>
      <c r="D53" s="34" t="s">
        <v>27</v>
      </c>
      <c r="E53" s="6" t="s">
        <v>52</v>
      </c>
      <c r="F53" s="7">
        <v>250</v>
      </c>
      <c r="G53" s="7">
        <v>1.93</v>
      </c>
      <c r="H53" s="7">
        <v>3.8</v>
      </c>
      <c r="I53" s="7">
        <v>7.43</v>
      </c>
      <c r="J53" s="7">
        <v>80.8</v>
      </c>
      <c r="K53" s="11">
        <v>11</v>
      </c>
      <c r="L53" s="13">
        <v>19.75</v>
      </c>
      <c r="N53" s="72"/>
      <c r="O53" s="72"/>
      <c r="P53" s="72"/>
      <c r="Q53" s="72"/>
    </row>
    <row r="54" spans="1:17" ht="15" x14ac:dyDescent="0.25">
      <c r="A54" s="31"/>
      <c r="B54" s="32"/>
      <c r="C54" s="33"/>
      <c r="D54" s="34" t="s">
        <v>28</v>
      </c>
      <c r="E54" s="6" t="s">
        <v>53</v>
      </c>
      <c r="F54" s="7">
        <v>90</v>
      </c>
      <c r="G54" s="7">
        <v>15.5</v>
      </c>
      <c r="H54" s="7">
        <v>5</v>
      </c>
      <c r="I54" s="7">
        <v>5</v>
      </c>
      <c r="J54" s="7">
        <v>131.80000000000001</v>
      </c>
      <c r="K54" s="11">
        <v>270</v>
      </c>
      <c r="L54" s="13">
        <v>31.6</v>
      </c>
      <c r="N54" s="72"/>
      <c r="O54" s="72"/>
      <c r="P54" s="72"/>
      <c r="Q54" s="72"/>
    </row>
    <row r="55" spans="1:17" ht="15" x14ac:dyDescent="0.25">
      <c r="A55" s="31"/>
      <c r="B55" s="32"/>
      <c r="C55" s="33"/>
      <c r="D55" s="34" t="s">
        <v>29</v>
      </c>
      <c r="E55" s="6" t="s">
        <v>54</v>
      </c>
      <c r="F55" s="7">
        <v>150</v>
      </c>
      <c r="G55" s="7">
        <v>4.3</v>
      </c>
      <c r="H55" s="7">
        <v>2.2999999999999998</v>
      </c>
      <c r="I55" s="7">
        <v>17.7</v>
      </c>
      <c r="J55" s="7">
        <v>149.5</v>
      </c>
      <c r="K55" s="11">
        <v>357</v>
      </c>
      <c r="L55" s="13">
        <v>5.85</v>
      </c>
      <c r="N55" s="72"/>
      <c r="O55" s="72"/>
      <c r="P55" s="72"/>
      <c r="Q55" s="72"/>
    </row>
    <row r="56" spans="1:17" ht="15" x14ac:dyDescent="0.25">
      <c r="A56" s="31"/>
      <c r="B56" s="32"/>
      <c r="C56" s="33"/>
      <c r="D56" s="34" t="s">
        <v>30</v>
      </c>
      <c r="E56" s="10" t="s">
        <v>71</v>
      </c>
      <c r="F56" s="7">
        <v>200</v>
      </c>
      <c r="G56" s="7">
        <v>2.1</v>
      </c>
      <c r="H56" s="7">
        <v>2</v>
      </c>
      <c r="I56" s="7">
        <v>8</v>
      </c>
      <c r="J56" s="7">
        <v>106.5</v>
      </c>
      <c r="K56" s="11">
        <v>370</v>
      </c>
      <c r="L56" s="13">
        <v>6.8</v>
      </c>
      <c r="N56" s="72"/>
      <c r="O56" s="72"/>
      <c r="P56" s="72"/>
      <c r="Q56" s="72"/>
    </row>
    <row r="57" spans="1:17" ht="15" x14ac:dyDescent="0.25">
      <c r="A57" s="31"/>
      <c r="B57" s="32"/>
      <c r="C57" s="33"/>
      <c r="D57" s="34" t="s">
        <v>31</v>
      </c>
      <c r="E57" s="6" t="s">
        <v>43</v>
      </c>
      <c r="F57" s="7">
        <v>40</v>
      </c>
      <c r="G57" s="7">
        <v>7.7</v>
      </c>
      <c r="H57" s="7">
        <v>2.4</v>
      </c>
      <c r="I57" s="7">
        <v>53.4</v>
      </c>
      <c r="J57" s="7">
        <v>120</v>
      </c>
      <c r="K57" s="11"/>
      <c r="L57" s="13">
        <v>5.4</v>
      </c>
      <c r="N57" s="72"/>
      <c r="O57" s="72"/>
      <c r="P57" s="72"/>
      <c r="Q57" s="72"/>
    </row>
    <row r="58" spans="1:17" ht="15" x14ac:dyDescent="0.25">
      <c r="A58" s="31"/>
      <c r="B58" s="32"/>
      <c r="C58" s="33"/>
      <c r="D58" s="34" t="s">
        <v>32</v>
      </c>
      <c r="E58" s="6"/>
      <c r="F58" s="7"/>
      <c r="G58" s="7"/>
      <c r="H58" s="7"/>
      <c r="I58" s="7"/>
      <c r="J58" s="7"/>
      <c r="K58" s="11"/>
      <c r="L58" s="13"/>
      <c r="N58" s="72"/>
      <c r="O58" s="72"/>
      <c r="P58" s="72"/>
      <c r="Q58" s="72"/>
    </row>
    <row r="59" spans="1:17" ht="15" x14ac:dyDescent="0.25">
      <c r="A59" s="31"/>
      <c r="B59" s="32"/>
      <c r="C59" s="33"/>
      <c r="D59" s="1" t="s">
        <v>44</v>
      </c>
      <c r="E59" s="6" t="s">
        <v>45</v>
      </c>
      <c r="F59" s="7">
        <v>100</v>
      </c>
      <c r="G59" s="7">
        <v>0.4</v>
      </c>
      <c r="H59" s="7">
        <v>0.4</v>
      </c>
      <c r="I59" s="7">
        <v>9.8000000000000007</v>
      </c>
      <c r="J59" s="7">
        <v>52</v>
      </c>
      <c r="K59" s="11"/>
      <c r="L59" s="13">
        <v>10</v>
      </c>
      <c r="N59" s="72"/>
      <c r="O59" s="72"/>
      <c r="P59" s="72"/>
      <c r="Q59" s="72"/>
    </row>
    <row r="60" spans="1:17" ht="15" x14ac:dyDescent="0.25">
      <c r="A60" s="31"/>
      <c r="B60" s="32"/>
      <c r="C60" s="33"/>
      <c r="D60" s="1"/>
      <c r="E60" s="6"/>
      <c r="F60" s="7"/>
      <c r="G60" s="7"/>
      <c r="H60" s="7"/>
      <c r="I60" s="7"/>
      <c r="J60" s="7"/>
      <c r="K60" s="11"/>
      <c r="L60" s="13"/>
      <c r="N60" s="72"/>
      <c r="O60" s="72"/>
      <c r="P60" s="72"/>
      <c r="Q60" s="72"/>
    </row>
    <row r="61" spans="1:17" ht="15" x14ac:dyDescent="0.25">
      <c r="A61" s="35"/>
      <c r="B61" s="36"/>
      <c r="C61" s="37"/>
      <c r="D61" s="2" t="s">
        <v>33</v>
      </c>
      <c r="E61" s="38"/>
      <c r="F61" s="53">
        <f>SUM(F52:F60)</f>
        <v>890</v>
      </c>
      <c r="G61" s="53">
        <f t="shared" ref="G61" si="22">SUM(G52:G60)</f>
        <v>33.550000000000004</v>
      </c>
      <c r="H61" s="53">
        <f t="shared" ref="H61" si="23">SUM(H52:H60)</f>
        <v>25.999999999999996</v>
      </c>
      <c r="I61" s="53">
        <f t="shared" ref="I61" si="24">SUM(I52:I60)</f>
        <v>111.64999999999999</v>
      </c>
      <c r="J61" s="53">
        <f t="shared" ref="J61" si="25">SUM(J52:J60)</f>
        <v>705</v>
      </c>
      <c r="K61" s="54"/>
      <c r="L61" s="55">
        <f>SUM(L52:L60)</f>
        <v>89</v>
      </c>
      <c r="N61" s="72"/>
      <c r="O61" s="72"/>
      <c r="P61" s="72"/>
      <c r="Q61" s="72"/>
    </row>
    <row r="62" spans="1:17" ht="15.75" customHeight="1" x14ac:dyDescent="0.2">
      <c r="A62" s="45">
        <f>A44</f>
        <v>1</v>
      </c>
      <c r="B62" s="46">
        <f>B44</f>
        <v>3</v>
      </c>
      <c r="C62" s="65" t="s">
        <v>4</v>
      </c>
      <c r="D62" s="66"/>
      <c r="E62" s="47"/>
      <c r="F62" s="56">
        <f>F51+F61</f>
        <v>890</v>
      </c>
      <c r="G62" s="56">
        <f t="shared" ref="G62" si="26">G51+G61</f>
        <v>33.550000000000004</v>
      </c>
      <c r="H62" s="56">
        <f t="shared" ref="H62" si="27">H51+H61</f>
        <v>25.999999999999996</v>
      </c>
      <c r="I62" s="56">
        <f t="shared" ref="I62" si="28">I51+I61</f>
        <v>111.64999999999999</v>
      </c>
      <c r="J62" s="56">
        <f t="shared" ref="J62" si="29">J51+J61</f>
        <v>705</v>
      </c>
      <c r="K62" s="57"/>
      <c r="L62" s="58">
        <f t="shared" ref="L62" si="30">L51+L61</f>
        <v>89</v>
      </c>
      <c r="N62" s="72">
        <f>G62-'[4]1'!$H$20</f>
        <v>0</v>
      </c>
      <c r="O62" s="72">
        <f>H62-'[4]1'!$I$20</f>
        <v>0</v>
      </c>
      <c r="P62" s="72">
        <f>I62-'[4]1'!$J$20</f>
        <v>0</v>
      </c>
      <c r="Q62" s="72">
        <f>J62-'[4]1'!$G$20</f>
        <v>0</v>
      </c>
    </row>
    <row r="63" spans="1:17" ht="15" x14ac:dyDescent="0.25">
      <c r="A63" s="27">
        <v>1</v>
      </c>
      <c r="B63" s="28">
        <v>4</v>
      </c>
      <c r="C63" s="29" t="s">
        <v>20</v>
      </c>
      <c r="D63" s="30" t="s">
        <v>21</v>
      </c>
      <c r="E63" s="4"/>
      <c r="F63" s="5"/>
      <c r="G63" s="5"/>
      <c r="H63" s="5"/>
      <c r="I63" s="5"/>
      <c r="J63" s="5"/>
      <c r="K63" s="14"/>
      <c r="L63" s="12"/>
      <c r="N63" s="72"/>
      <c r="O63" s="72"/>
      <c r="P63" s="72"/>
      <c r="Q63" s="72"/>
    </row>
    <row r="64" spans="1:17" ht="15" x14ac:dyDescent="0.25">
      <c r="A64" s="31"/>
      <c r="B64" s="32"/>
      <c r="C64" s="33"/>
      <c r="D64" s="1"/>
      <c r="E64" s="6"/>
      <c r="F64" s="7"/>
      <c r="G64" s="7"/>
      <c r="H64" s="7"/>
      <c r="I64" s="7"/>
      <c r="J64" s="7"/>
      <c r="K64" s="11"/>
      <c r="L64" s="13"/>
      <c r="N64" s="72"/>
      <c r="O64" s="72"/>
      <c r="P64" s="72"/>
      <c r="Q64" s="72"/>
    </row>
    <row r="65" spans="1:17" ht="15" x14ac:dyDescent="0.25">
      <c r="A65" s="31"/>
      <c r="B65" s="32"/>
      <c r="C65" s="33"/>
      <c r="D65" s="34" t="s">
        <v>22</v>
      </c>
      <c r="E65" s="6"/>
      <c r="F65" s="7"/>
      <c r="G65" s="7"/>
      <c r="H65" s="7"/>
      <c r="I65" s="7"/>
      <c r="J65" s="7"/>
      <c r="K65" s="11"/>
      <c r="L65" s="13"/>
      <c r="N65" s="72"/>
      <c r="O65" s="72"/>
      <c r="P65" s="72"/>
      <c r="Q65" s="72"/>
    </row>
    <row r="66" spans="1:17" ht="15" x14ac:dyDescent="0.25">
      <c r="A66" s="31"/>
      <c r="B66" s="32"/>
      <c r="C66" s="33"/>
      <c r="D66" s="34" t="s">
        <v>23</v>
      </c>
      <c r="E66" s="6"/>
      <c r="F66" s="7"/>
      <c r="G66" s="7"/>
      <c r="H66" s="7"/>
      <c r="I66" s="7"/>
      <c r="J66" s="7"/>
      <c r="K66" s="11"/>
      <c r="L66" s="13"/>
      <c r="N66" s="72"/>
      <c r="O66" s="72"/>
      <c r="P66" s="72"/>
      <c r="Q66" s="72"/>
    </row>
    <row r="67" spans="1:17" ht="15" x14ac:dyDescent="0.25">
      <c r="A67" s="31"/>
      <c r="B67" s="32"/>
      <c r="C67" s="33"/>
      <c r="D67" s="34" t="s">
        <v>24</v>
      </c>
      <c r="E67" s="6"/>
      <c r="F67" s="7"/>
      <c r="G67" s="7"/>
      <c r="H67" s="7"/>
      <c r="I67" s="7"/>
      <c r="J67" s="7"/>
      <c r="K67" s="11"/>
      <c r="L67" s="13"/>
      <c r="N67" s="72"/>
      <c r="O67" s="72"/>
      <c r="P67" s="72"/>
      <c r="Q67" s="72"/>
    </row>
    <row r="68" spans="1:17" ht="15" x14ac:dyDescent="0.25">
      <c r="A68" s="31"/>
      <c r="B68" s="32"/>
      <c r="C68" s="33"/>
      <c r="D68" s="1"/>
      <c r="E68" s="6"/>
      <c r="F68" s="7"/>
      <c r="G68" s="7"/>
      <c r="H68" s="7"/>
      <c r="I68" s="7"/>
      <c r="J68" s="7"/>
      <c r="K68" s="11"/>
      <c r="L68" s="13"/>
      <c r="N68" s="72"/>
      <c r="O68" s="72"/>
      <c r="P68" s="72"/>
      <c r="Q68" s="72"/>
    </row>
    <row r="69" spans="1:17" ht="15" x14ac:dyDescent="0.25">
      <c r="A69" s="31"/>
      <c r="B69" s="32"/>
      <c r="C69" s="33"/>
      <c r="D69" s="1"/>
      <c r="E69" s="6"/>
      <c r="F69" s="7"/>
      <c r="G69" s="7"/>
      <c r="H69" s="7"/>
      <c r="I69" s="7"/>
      <c r="J69" s="7"/>
      <c r="K69" s="11"/>
      <c r="L69" s="13"/>
      <c r="N69" s="72"/>
      <c r="O69" s="72"/>
      <c r="P69" s="72"/>
      <c r="Q69" s="72"/>
    </row>
    <row r="70" spans="1:17" ht="15" x14ac:dyDescent="0.25">
      <c r="A70" s="35"/>
      <c r="B70" s="36"/>
      <c r="C70" s="37"/>
      <c r="D70" s="2" t="s">
        <v>33</v>
      </c>
      <c r="E70" s="38"/>
      <c r="F70" s="39">
        <f>SUM(F63:F69)</f>
        <v>0</v>
      </c>
      <c r="G70" s="39">
        <f t="shared" ref="G70" si="31">SUM(G63:G69)</f>
        <v>0</v>
      </c>
      <c r="H70" s="39">
        <f t="shared" ref="H70" si="32">SUM(H63:H69)</f>
        <v>0</v>
      </c>
      <c r="I70" s="39">
        <f t="shared" ref="I70" si="33">SUM(I63:I69)</f>
        <v>0</v>
      </c>
      <c r="J70" s="39">
        <f t="shared" ref="J70:L70" si="34">SUM(J63:J69)</f>
        <v>0</v>
      </c>
      <c r="K70" s="40"/>
      <c r="L70" s="41">
        <f t="shared" si="34"/>
        <v>0</v>
      </c>
      <c r="N70" s="72"/>
      <c r="O70" s="72"/>
      <c r="P70" s="72"/>
      <c r="Q70" s="72"/>
    </row>
    <row r="71" spans="1:17" ht="15" x14ac:dyDescent="0.25">
      <c r="A71" s="42">
        <f>A63</f>
        <v>1</v>
      </c>
      <c r="B71" s="43">
        <f>B63</f>
        <v>4</v>
      </c>
      <c r="C71" s="44" t="s">
        <v>25</v>
      </c>
      <c r="D71" s="34" t="s">
        <v>26</v>
      </c>
      <c r="E71" s="6" t="s">
        <v>55</v>
      </c>
      <c r="F71" s="7">
        <v>60</v>
      </c>
      <c r="G71" s="7">
        <v>0.57999999999999996</v>
      </c>
      <c r="H71" s="7">
        <v>3.08</v>
      </c>
      <c r="I71" s="7">
        <v>1.85</v>
      </c>
      <c r="J71" s="7">
        <v>77.5</v>
      </c>
      <c r="K71" s="11">
        <v>18</v>
      </c>
      <c r="L71" s="13">
        <v>9.9</v>
      </c>
      <c r="N71" s="72"/>
      <c r="O71" s="72"/>
      <c r="P71" s="72"/>
      <c r="Q71" s="72"/>
    </row>
    <row r="72" spans="1:17" ht="15" x14ac:dyDescent="0.25">
      <c r="A72" s="31"/>
      <c r="B72" s="32"/>
      <c r="C72" s="33"/>
      <c r="D72" s="34" t="s">
        <v>27</v>
      </c>
      <c r="E72" s="6" t="s">
        <v>56</v>
      </c>
      <c r="F72" s="7">
        <v>250</v>
      </c>
      <c r="G72" s="7">
        <v>3</v>
      </c>
      <c r="H72" s="7">
        <v>2.1</v>
      </c>
      <c r="I72" s="7">
        <v>5.2</v>
      </c>
      <c r="J72" s="7">
        <v>105</v>
      </c>
      <c r="K72" s="11">
        <v>142</v>
      </c>
      <c r="L72" s="13">
        <v>17.899999999999999</v>
      </c>
      <c r="N72" s="72"/>
      <c r="O72" s="72"/>
      <c r="P72" s="72"/>
      <c r="Q72" s="72"/>
    </row>
    <row r="73" spans="1:17" ht="15" x14ac:dyDescent="0.25">
      <c r="A73" s="31"/>
      <c r="B73" s="32"/>
      <c r="C73" s="33"/>
      <c r="D73" s="34" t="s">
        <v>28</v>
      </c>
      <c r="E73" s="6" t="s">
        <v>57</v>
      </c>
      <c r="F73" s="7">
        <v>90</v>
      </c>
      <c r="G73" s="7">
        <v>9.4</v>
      </c>
      <c r="H73" s="7">
        <v>7.7</v>
      </c>
      <c r="I73" s="7">
        <v>6.1</v>
      </c>
      <c r="J73" s="7">
        <v>90.8</v>
      </c>
      <c r="K73" s="11">
        <v>186</v>
      </c>
      <c r="L73" s="13">
        <v>31.6</v>
      </c>
      <c r="N73" s="72"/>
      <c r="O73" s="72"/>
      <c r="P73" s="72"/>
      <c r="Q73" s="72"/>
    </row>
    <row r="74" spans="1:17" ht="15" x14ac:dyDescent="0.25">
      <c r="A74" s="31"/>
      <c r="B74" s="32"/>
      <c r="C74" s="33"/>
      <c r="D74" s="34" t="s">
        <v>29</v>
      </c>
      <c r="E74" s="6" t="s">
        <v>58</v>
      </c>
      <c r="F74" s="7">
        <v>150</v>
      </c>
      <c r="G74" s="7">
        <v>3.5</v>
      </c>
      <c r="H74" s="7">
        <v>2.9</v>
      </c>
      <c r="I74" s="7">
        <v>15.9</v>
      </c>
      <c r="J74" s="7">
        <v>106.3</v>
      </c>
      <c r="K74" s="11">
        <v>105</v>
      </c>
      <c r="L74" s="13">
        <v>8.5</v>
      </c>
      <c r="N74" s="72"/>
      <c r="O74" s="72"/>
      <c r="P74" s="72"/>
      <c r="Q74" s="72"/>
    </row>
    <row r="75" spans="1:17" ht="15" x14ac:dyDescent="0.25">
      <c r="A75" s="31"/>
      <c r="B75" s="32"/>
      <c r="C75" s="33"/>
      <c r="D75" s="34" t="s">
        <v>30</v>
      </c>
      <c r="E75" s="6" t="s">
        <v>59</v>
      </c>
      <c r="F75" s="7">
        <v>200</v>
      </c>
      <c r="G75" s="7">
        <v>0.68</v>
      </c>
      <c r="H75" s="7">
        <v>0</v>
      </c>
      <c r="I75" s="7">
        <v>26.7</v>
      </c>
      <c r="J75" s="7">
        <v>109.4</v>
      </c>
      <c r="K75" s="11">
        <v>376</v>
      </c>
      <c r="L75" s="13">
        <v>5.7</v>
      </c>
      <c r="N75" s="72"/>
      <c r="O75" s="72"/>
      <c r="P75" s="72"/>
      <c r="Q75" s="72"/>
    </row>
    <row r="76" spans="1:17" ht="15" x14ac:dyDescent="0.25">
      <c r="A76" s="31"/>
      <c r="B76" s="32"/>
      <c r="C76" s="33"/>
      <c r="D76" s="34" t="s">
        <v>31</v>
      </c>
      <c r="E76" s="6" t="s">
        <v>43</v>
      </c>
      <c r="F76" s="7">
        <v>40</v>
      </c>
      <c r="G76" s="7">
        <v>7.7</v>
      </c>
      <c r="H76" s="7">
        <v>2.4</v>
      </c>
      <c r="I76" s="7">
        <v>53.4</v>
      </c>
      <c r="J76" s="7">
        <v>120</v>
      </c>
      <c r="K76" s="11"/>
      <c r="L76" s="13">
        <v>5.4</v>
      </c>
      <c r="N76" s="72"/>
      <c r="O76" s="72"/>
      <c r="P76" s="72"/>
      <c r="Q76" s="72"/>
    </row>
    <row r="77" spans="1:17" ht="15" x14ac:dyDescent="0.25">
      <c r="A77" s="31"/>
      <c r="B77" s="32"/>
      <c r="C77" s="33"/>
      <c r="D77" s="34" t="s">
        <v>32</v>
      </c>
      <c r="E77" s="6"/>
      <c r="F77" s="7"/>
      <c r="G77" s="7"/>
      <c r="H77" s="7"/>
      <c r="I77" s="7"/>
      <c r="J77" s="7"/>
      <c r="K77" s="11"/>
      <c r="L77" s="13"/>
      <c r="N77" s="72"/>
      <c r="O77" s="72"/>
      <c r="P77" s="72"/>
      <c r="Q77" s="72"/>
    </row>
    <row r="78" spans="1:17" ht="15" x14ac:dyDescent="0.25">
      <c r="A78" s="31"/>
      <c r="B78" s="32"/>
      <c r="C78" s="33"/>
      <c r="D78" s="1" t="s">
        <v>44</v>
      </c>
      <c r="E78" s="6" t="s">
        <v>60</v>
      </c>
      <c r="F78" s="7">
        <v>100</v>
      </c>
      <c r="G78" s="7">
        <v>1.5</v>
      </c>
      <c r="H78" s="7">
        <v>0.5</v>
      </c>
      <c r="I78" s="7">
        <v>21</v>
      </c>
      <c r="J78" s="7">
        <v>96</v>
      </c>
      <c r="K78" s="11"/>
      <c r="L78" s="13">
        <v>10</v>
      </c>
      <c r="N78" s="72"/>
      <c r="O78" s="72"/>
      <c r="P78" s="72"/>
      <c r="Q78" s="72"/>
    </row>
    <row r="79" spans="1:17" ht="15" x14ac:dyDescent="0.25">
      <c r="A79" s="31"/>
      <c r="B79" s="32"/>
      <c r="C79" s="33"/>
      <c r="D79" s="1"/>
      <c r="E79" s="6"/>
      <c r="F79" s="7"/>
      <c r="G79" s="7"/>
      <c r="H79" s="7"/>
      <c r="I79" s="7"/>
      <c r="J79" s="7"/>
      <c r="K79" s="11"/>
      <c r="L79" s="13"/>
      <c r="N79" s="72"/>
      <c r="O79" s="72"/>
      <c r="P79" s="72"/>
      <c r="Q79" s="72"/>
    </row>
    <row r="80" spans="1:17" ht="15" x14ac:dyDescent="0.25">
      <c r="A80" s="35"/>
      <c r="B80" s="36"/>
      <c r="C80" s="37"/>
      <c r="D80" s="2" t="s">
        <v>33</v>
      </c>
      <c r="E80" s="38"/>
      <c r="F80" s="53">
        <f>SUM(F71:F79)</f>
        <v>890</v>
      </c>
      <c r="G80" s="53">
        <f t="shared" ref="G80" si="35">SUM(G71:G79)</f>
        <v>26.36</v>
      </c>
      <c r="H80" s="53">
        <f t="shared" ref="H80" si="36">SUM(H71:H79)</f>
        <v>18.68</v>
      </c>
      <c r="I80" s="53">
        <f t="shared" ref="I80" si="37">SUM(I71:I79)</f>
        <v>130.15</v>
      </c>
      <c r="J80" s="53">
        <f t="shared" ref="J80" si="38">SUM(J71:J79)</f>
        <v>705</v>
      </c>
      <c r="K80" s="54"/>
      <c r="L80" s="55">
        <f>SUM(L71:L79)</f>
        <v>89.000000000000014</v>
      </c>
      <c r="N80" s="72"/>
      <c r="O80" s="72"/>
      <c r="P80" s="72"/>
      <c r="Q80" s="72"/>
    </row>
    <row r="81" spans="1:17" ht="15.75" customHeight="1" x14ac:dyDescent="0.2">
      <c r="A81" s="45">
        <f>A63</f>
        <v>1</v>
      </c>
      <c r="B81" s="46">
        <f>B63</f>
        <v>4</v>
      </c>
      <c r="C81" s="65" t="s">
        <v>4</v>
      </c>
      <c r="D81" s="66"/>
      <c r="E81" s="47"/>
      <c r="F81" s="56">
        <f>F70+F80</f>
        <v>890</v>
      </c>
      <c r="G81" s="56">
        <f t="shared" ref="G81" si="39">G70+G80</f>
        <v>26.36</v>
      </c>
      <c r="H81" s="56">
        <f t="shared" ref="H81" si="40">H70+H80</f>
        <v>18.68</v>
      </c>
      <c r="I81" s="56">
        <f t="shared" ref="I81" si="41">I70+I80</f>
        <v>130.15</v>
      </c>
      <c r="J81" s="56">
        <f t="shared" ref="J81" si="42">J70+J80</f>
        <v>705</v>
      </c>
      <c r="K81" s="57"/>
      <c r="L81" s="58">
        <f t="shared" ref="L81" si="43">L70+L80</f>
        <v>89.000000000000014</v>
      </c>
      <c r="N81" s="72">
        <f>G81-'[5]1'!$H$20</f>
        <v>0</v>
      </c>
      <c r="O81" s="72">
        <f>H81-'[5]1'!$I$20</f>
        <v>0</v>
      </c>
      <c r="P81" s="72">
        <f>I81-'[5]1'!$J$20</f>
        <v>0</v>
      </c>
      <c r="Q81" s="72">
        <f>J81-'[5]1'!$G$20</f>
        <v>0</v>
      </c>
    </row>
    <row r="82" spans="1:17" ht="15" x14ac:dyDescent="0.25">
      <c r="A82" s="27">
        <v>1</v>
      </c>
      <c r="B82" s="28">
        <v>5</v>
      </c>
      <c r="C82" s="29" t="s">
        <v>20</v>
      </c>
      <c r="D82" s="30" t="s">
        <v>21</v>
      </c>
      <c r="E82" s="4"/>
      <c r="F82" s="5"/>
      <c r="G82" s="5"/>
      <c r="H82" s="5"/>
      <c r="I82" s="5"/>
      <c r="J82" s="5"/>
      <c r="K82" s="14"/>
      <c r="L82" s="12"/>
      <c r="N82" s="72"/>
      <c r="O82" s="72"/>
      <c r="P82" s="72"/>
      <c r="Q82" s="72"/>
    </row>
    <row r="83" spans="1:17" ht="15" x14ac:dyDescent="0.25">
      <c r="A83" s="31"/>
      <c r="B83" s="32"/>
      <c r="C83" s="33"/>
      <c r="D83" s="1"/>
      <c r="E83" s="6"/>
      <c r="F83" s="7"/>
      <c r="G83" s="7"/>
      <c r="H83" s="7"/>
      <c r="I83" s="7"/>
      <c r="J83" s="7"/>
      <c r="K83" s="11"/>
      <c r="L83" s="13"/>
      <c r="N83" s="72"/>
      <c r="O83" s="72"/>
      <c r="P83" s="72"/>
      <c r="Q83" s="72"/>
    </row>
    <row r="84" spans="1:17" ht="15" x14ac:dyDescent="0.25">
      <c r="A84" s="31"/>
      <c r="B84" s="32"/>
      <c r="C84" s="33"/>
      <c r="D84" s="34" t="s">
        <v>22</v>
      </c>
      <c r="E84" s="6"/>
      <c r="F84" s="7"/>
      <c r="G84" s="7"/>
      <c r="H84" s="7"/>
      <c r="I84" s="7"/>
      <c r="J84" s="7"/>
      <c r="K84" s="11"/>
      <c r="L84" s="13"/>
      <c r="N84" s="72"/>
      <c r="O84" s="72"/>
      <c r="P84" s="72"/>
      <c r="Q84" s="72"/>
    </row>
    <row r="85" spans="1:17" ht="15" x14ac:dyDescent="0.25">
      <c r="A85" s="31"/>
      <c r="B85" s="32"/>
      <c r="C85" s="33"/>
      <c r="D85" s="34" t="s">
        <v>23</v>
      </c>
      <c r="E85" s="6"/>
      <c r="F85" s="7"/>
      <c r="G85" s="7"/>
      <c r="H85" s="7"/>
      <c r="I85" s="7"/>
      <c r="J85" s="7"/>
      <c r="K85" s="11"/>
      <c r="L85" s="13"/>
      <c r="N85" s="72"/>
      <c r="O85" s="72"/>
      <c r="P85" s="72"/>
      <c r="Q85" s="72"/>
    </row>
    <row r="86" spans="1:17" ht="15" x14ac:dyDescent="0.25">
      <c r="A86" s="31"/>
      <c r="B86" s="32"/>
      <c r="C86" s="33"/>
      <c r="D86" s="34" t="s">
        <v>24</v>
      </c>
      <c r="E86" s="6"/>
      <c r="F86" s="7"/>
      <c r="G86" s="7"/>
      <c r="H86" s="7"/>
      <c r="I86" s="7"/>
      <c r="J86" s="7"/>
      <c r="K86" s="11"/>
      <c r="L86" s="13"/>
      <c r="N86" s="72"/>
      <c r="O86" s="72"/>
      <c r="P86" s="72"/>
      <c r="Q86" s="72"/>
    </row>
    <row r="87" spans="1:17" ht="15" x14ac:dyDescent="0.25">
      <c r="A87" s="31"/>
      <c r="B87" s="32"/>
      <c r="C87" s="33"/>
      <c r="D87" s="1"/>
      <c r="E87" s="6"/>
      <c r="F87" s="7"/>
      <c r="G87" s="7"/>
      <c r="H87" s="7"/>
      <c r="I87" s="7"/>
      <c r="J87" s="7"/>
      <c r="K87" s="11"/>
      <c r="L87" s="13"/>
      <c r="N87" s="72"/>
      <c r="O87" s="72"/>
      <c r="P87" s="72"/>
      <c r="Q87" s="72"/>
    </row>
    <row r="88" spans="1:17" ht="15" x14ac:dyDescent="0.25">
      <c r="A88" s="31"/>
      <c r="B88" s="32"/>
      <c r="C88" s="33"/>
      <c r="D88" s="1"/>
      <c r="E88" s="6"/>
      <c r="F88" s="7"/>
      <c r="G88" s="7"/>
      <c r="H88" s="7"/>
      <c r="I88" s="7"/>
      <c r="J88" s="7"/>
      <c r="K88" s="11"/>
      <c r="L88" s="13"/>
      <c r="N88" s="72"/>
      <c r="O88" s="72"/>
      <c r="P88" s="72"/>
      <c r="Q88" s="72"/>
    </row>
    <row r="89" spans="1:17" ht="15" x14ac:dyDescent="0.25">
      <c r="A89" s="35"/>
      <c r="B89" s="36"/>
      <c r="C89" s="37"/>
      <c r="D89" s="2" t="s">
        <v>33</v>
      </c>
      <c r="E89" s="38"/>
      <c r="F89" s="39">
        <f>SUM(F82:F88)</f>
        <v>0</v>
      </c>
      <c r="G89" s="39">
        <f t="shared" ref="G89" si="44">SUM(G82:G88)</f>
        <v>0</v>
      </c>
      <c r="H89" s="39">
        <f t="shared" ref="H89" si="45">SUM(H82:H88)</f>
        <v>0</v>
      </c>
      <c r="I89" s="39">
        <f t="shared" ref="I89" si="46">SUM(I82:I88)</f>
        <v>0</v>
      </c>
      <c r="J89" s="39">
        <f t="shared" ref="J89:L89" si="47">SUM(J82:J88)</f>
        <v>0</v>
      </c>
      <c r="K89" s="40"/>
      <c r="L89" s="41">
        <f t="shared" si="47"/>
        <v>0</v>
      </c>
      <c r="N89" s="72"/>
      <c r="O89" s="72"/>
      <c r="P89" s="72"/>
      <c r="Q89" s="72"/>
    </row>
    <row r="90" spans="1:17" ht="15" x14ac:dyDescent="0.25">
      <c r="A90" s="42">
        <f>A82</f>
        <v>1</v>
      </c>
      <c r="B90" s="43">
        <f>B82</f>
        <v>5</v>
      </c>
      <c r="C90" s="44" t="s">
        <v>25</v>
      </c>
      <c r="D90" s="34" t="s">
        <v>26</v>
      </c>
      <c r="E90" s="6" t="s">
        <v>61</v>
      </c>
      <c r="F90" s="7">
        <v>60</v>
      </c>
      <c r="G90" s="7">
        <v>1.3</v>
      </c>
      <c r="H90" s="7">
        <v>3.1</v>
      </c>
      <c r="I90" s="7">
        <v>7.4</v>
      </c>
      <c r="J90" s="7">
        <v>68.7</v>
      </c>
      <c r="K90" s="11">
        <v>33</v>
      </c>
      <c r="L90" s="13">
        <v>5.6</v>
      </c>
      <c r="N90" s="72"/>
      <c r="O90" s="72"/>
      <c r="P90" s="72"/>
      <c r="Q90" s="72"/>
    </row>
    <row r="91" spans="1:17" ht="15" x14ac:dyDescent="0.25">
      <c r="A91" s="31"/>
      <c r="B91" s="32"/>
      <c r="C91" s="33"/>
      <c r="D91" s="34" t="s">
        <v>27</v>
      </c>
      <c r="E91" s="6" t="s">
        <v>62</v>
      </c>
      <c r="F91" s="7">
        <v>250</v>
      </c>
      <c r="G91" s="7">
        <v>1.93</v>
      </c>
      <c r="H91" s="7">
        <v>0.75</v>
      </c>
      <c r="I91" s="7">
        <v>11.53</v>
      </c>
      <c r="J91" s="7">
        <v>33.5</v>
      </c>
      <c r="K91" s="11">
        <v>41</v>
      </c>
      <c r="L91" s="13">
        <v>14.7</v>
      </c>
      <c r="N91" s="72"/>
      <c r="O91" s="72"/>
      <c r="P91" s="72"/>
      <c r="Q91" s="72"/>
    </row>
    <row r="92" spans="1:17" ht="15" x14ac:dyDescent="0.25">
      <c r="A92" s="31"/>
      <c r="B92" s="32"/>
      <c r="C92" s="33"/>
      <c r="D92" s="34" t="s">
        <v>28</v>
      </c>
      <c r="E92" s="6" t="s">
        <v>48</v>
      </c>
      <c r="F92" s="7">
        <v>90</v>
      </c>
      <c r="G92" s="7">
        <v>21.7</v>
      </c>
      <c r="H92" s="7">
        <v>2.9</v>
      </c>
      <c r="I92" s="7">
        <v>0.4</v>
      </c>
      <c r="J92" s="7">
        <v>190.2</v>
      </c>
      <c r="K92" s="11">
        <v>25</v>
      </c>
      <c r="L92" s="13">
        <v>36.39</v>
      </c>
      <c r="N92" s="72"/>
      <c r="O92" s="72"/>
      <c r="P92" s="72"/>
      <c r="Q92" s="72"/>
    </row>
    <row r="93" spans="1:17" ht="15" x14ac:dyDescent="0.25">
      <c r="A93" s="31"/>
      <c r="B93" s="32"/>
      <c r="C93" s="33"/>
      <c r="D93" s="34" t="s">
        <v>29</v>
      </c>
      <c r="E93" s="6" t="s">
        <v>63</v>
      </c>
      <c r="F93" s="7">
        <v>150</v>
      </c>
      <c r="G93" s="7">
        <v>5.3</v>
      </c>
      <c r="H93" s="7">
        <v>7.5</v>
      </c>
      <c r="I93" s="7">
        <v>30.1</v>
      </c>
      <c r="J93" s="7">
        <v>185.1</v>
      </c>
      <c r="K93" s="11">
        <v>204</v>
      </c>
      <c r="L93" s="13">
        <v>10.3</v>
      </c>
      <c r="N93" s="72"/>
      <c r="O93" s="72"/>
      <c r="P93" s="72"/>
      <c r="Q93" s="72"/>
    </row>
    <row r="94" spans="1:17" ht="15" x14ac:dyDescent="0.25">
      <c r="A94" s="31"/>
      <c r="B94" s="32"/>
      <c r="C94" s="33"/>
      <c r="D94" s="34" t="s">
        <v>30</v>
      </c>
      <c r="E94" s="6" t="s">
        <v>64</v>
      </c>
      <c r="F94" s="7">
        <v>200</v>
      </c>
      <c r="G94" s="7">
        <v>0</v>
      </c>
      <c r="H94" s="7">
        <v>0</v>
      </c>
      <c r="I94" s="7">
        <v>13</v>
      </c>
      <c r="J94" s="7">
        <v>55.5</v>
      </c>
      <c r="K94" s="11">
        <v>233</v>
      </c>
      <c r="L94" s="13">
        <v>6.61</v>
      </c>
      <c r="N94" s="72"/>
      <c r="O94" s="72"/>
      <c r="P94" s="72"/>
      <c r="Q94" s="72"/>
    </row>
    <row r="95" spans="1:17" ht="15" x14ac:dyDescent="0.25">
      <c r="A95" s="31"/>
      <c r="B95" s="32"/>
      <c r="C95" s="33"/>
      <c r="D95" s="34" t="s">
        <v>31</v>
      </c>
      <c r="E95" s="6" t="s">
        <v>43</v>
      </c>
      <c r="F95" s="7">
        <v>40</v>
      </c>
      <c r="G95" s="7">
        <v>7.7</v>
      </c>
      <c r="H95" s="7">
        <v>2.4</v>
      </c>
      <c r="I95" s="7">
        <v>53.4</v>
      </c>
      <c r="J95" s="7">
        <v>120</v>
      </c>
      <c r="K95" s="11"/>
      <c r="L95" s="13">
        <v>5.4</v>
      </c>
      <c r="N95" s="72"/>
      <c r="O95" s="72"/>
      <c r="P95" s="72"/>
      <c r="Q95" s="72"/>
    </row>
    <row r="96" spans="1:17" ht="15" x14ac:dyDescent="0.25">
      <c r="A96" s="31"/>
      <c r="B96" s="32"/>
      <c r="C96" s="33"/>
      <c r="D96" s="34" t="s">
        <v>32</v>
      </c>
      <c r="E96" s="6"/>
      <c r="F96" s="7"/>
      <c r="G96" s="7"/>
      <c r="H96" s="7"/>
      <c r="I96" s="7"/>
      <c r="J96" s="7"/>
      <c r="K96" s="11"/>
      <c r="L96" s="13"/>
      <c r="N96" s="72"/>
      <c r="O96" s="72"/>
      <c r="P96" s="72"/>
      <c r="Q96" s="72"/>
    </row>
    <row r="97" spans="1:17" ht="15" x14ac:dyDescent="0.25">
      <c r="A97" s="31"/>
      <c r="B97" s="32"/>
      <c r="C97" s="33"/>
      <c r="D97" s="1" t="s">
        <v>65</v>
      </c>
      <c r="E97" s="6" t="s">
        <v>45</v>
      </c>
      <c r="F97" s="7">
        <v>100</v>
      </c>
      <c r="G97" s="7">
        <v>0.4</v>
      </c>
      <c r="H97" s="7">
        <v>0.4</v>
      </c>
      <c r="I97" s="7">
        <v>9.8000000000000007</v>
      </c>
      <c r="J97" s="7">
        <v>52</v>
      </c>
      <c r="K97" s="11"/>
      <c r="L97" s="13">
        <v>10</v>
      </c>
      <c r="N97" s="72"/>
      <c r="O97" s="72"/>
      <c r="P97" s="72"/>
      <c r="Q97" s="72"/>
    </row>
    <row r="98" spans="1:17" ht="15" x14ac:dyDescent="0.25">
      <c r="A98" s="31"/>
      <c r="B98" s="32"/>
      <c r="C98" s="33"/>
      <c r="D98" s="1"/>
      <c r="E98" s="6"/>
      <c r="F98" s="7"/>
      <c r="G98" s="7"/>
      <c r="H98" s="7"/>
      <c r="I98" s="7"/>
      <c r="J98" s="7"/>
      <c r="K98" s="11"/>
      <c r="L98" s="13"/>
      <c r="N98" s="72"/>
      <c r="O98" s="72"/>
      <c r="P98" s="72"/>
      <c r="Q98" s="72"/>
    </row>
    <row r="99" spans="1:17" ht="15" x14ac:dyDescent="0.25">
      <c r="A99" s="35"/>
      <c r="B99" s="36"/>
      <c r="C99" s="37"/>
      <c r="D99" s="2" t="s">
        <v>33</v>
      </c>
      <c r="E99" s="38"/>
      <c r="F99" s="53">
        <f>SUM(F90:F98)</f>
        <v>890</v>
      </c>
      <c r="G99" s="53">
        <f t="shared" ref="G99" si="48">SUM(G90:G98)</f>
        <v>38.33</v>
      </c>
      <c r="H99" s="53">
        <f t="shared" ref="H99" si="49">SUM(H90:H98)</f>
        <v>17.049999999999997</v>
      </c>
      <c r="I99" s="53">
        <f t="shared" ref="I99" si="50">SUM(I90:I98)</f>
        <v>125.63</v>
      </c>
      <c r="J99" s="53">
        <f t="shared" ref="J99" si="51">SUM(J90:J98)</f>
        <v>705</v>
      </c>
      <c r="K99" s="54"/>
      <c r="L99" s="55">
        <f>SUM(L90:L98)</f>
        <v>89</v>
      </c>
      <c r="N99" s="72"/>
      <c r="O99" s="72"/>
      <c r="P99" s="72"/>
      <c r="Q99" s="72"/>
    </row>
    <row r="100" spans="1:17" ht="15.75" customHeight="1" x14ac:dyDescent="0.2">
      <c r="A100" s="45">
        <f>A82</f>
        <v>1</v>
      </c>
      <c r="B100" s="46">
        <f>B82</f>
        <v>5</v>
      </c>
      <c r="C100" s="65" t="s">
        <v>4</v>
      </c>
      <c r="D100" s="66"/>
      <c r="E100" s="47"/>
      <c r="F100" s="56">
        <f>F89+F99</f>
        <v>890</v>
      </c>
      <c r="G100" s="56">
        <f t="shared" ref="G100" si="52">G89+G99</f>
        <v>38.33</v>
      </c>
      <c r="H100" s="56">
        <f t="shared" ref="H100" si="53">H89+H99</f>
        <v>17.049999999999997</v>
      </c>
      <c r="I100" s="56">
        <f t="shared" ref="I100" si="54">I89+I99</f>
        <v>125.63</v>
      </c>
      <c r="J100" s="56">
        <f t="shared" ref="J100" si="55">J89+J99</f>
        <v>705</v>
      </c>
      <c r="K100" s="57"/>
      <c r="L100" s="58">
        <f t="shared" ref="L100" si="56">L89+L99</f>
        <v>89</v>
      </c>
      <c r="N100" s="72">
        <f>G100-'[6]1'!$H$20</f>
        <v>0</v>
      </c>
      <c r="O100" s="72">
        <f>H100-'[6]1'!$I$20</f>
        <v>0</v>
      </c>
      <c r="P100" s="72">
        <f>I100-'[6]1'!$J$20</f>
        <v>0</v>
      </c>
      <c r="Q100" s="72">
        <f>J100-'[6]1'!$G$20</f>
        <v>0</v>
      </c>
    </row>
    <row r="101" spans="1:17" ht="15" x14ac:dyDescent="0.25">
      <c r="A101" s="27">
        <v>2</v>
      </c>
      <c r="B101" s="28">
        <v>1</v>
      </c>
      <c r="C101" s="29" t="s">
        <v>20</v>
      </c>
      <c r="D101" s="30" t="s">
        <v>21</v>
      </c>
      <c r="E101" s="4"/>
      <c r="F101" s="5"/>
      <c r="G101" s="5"/>
      <c r="H101" s="5"/>
      <c r="I101" s="5"/>
      <c r="J101" s="5"/>
      <c r="K101" s="14"/>
      <c r="L101" s="12"/>
      <c r="N101" s="72"/>
      <c r="O101" s="72"/>
      <c r="P101" s="72"/>
      <c r="Q101" s="72"/>
    </row>
    <row r="102" spans="1:17" ht="15" x14ac:dyDescent="0.25">
      <c r="A102" s="31"/>
      <c r="B102" s="32"/>
      <c r="C102" s="33"/>
      <c r="D102" s="1"/>
      <c r="E102" s="6"/>
      <c r="F102" s="7"/>
      <c r="G102" s="7"/>
      <c r="H102" s="7"/>
      <c r="I102" s="7"/>
      <c r="J102" s="7"/>
      <c r="K102" s="11"/>
      <c r="L102" s="13"/>
      <c r="N102" s="72"/>
      <c r="O102" s="72"/>
      <c r="P102" s="72"/>
      <c r="Q102" s="72"/>
    </row>
    <row r="103" spans="1:17" ht="15" x14ac:dyDescent="0.25">
      <c r="A103" s="31"/>
      <c r="B103" s="32"/>
      <c r="C103" s="33"/>
      <c r="D103" s="34" t="s">
        <v>22</v>
      </c>
      <c r="E103" s="6"/>
      <c r="F103" s="7"/>
      <c r="G103" s="7"/>
      <c r="H103" s="7"/>
      <c r="I103" s="7"/>
      <c r="J103" s="7"/>
      <c r="K103" s="11"/>
      <c r="L103" s="13"/>
      <c r="N103" s="72"/>
      <c r="O103" s="72"/>
      <c r="P103" s="72"/>
      <c r="Q103" s="72"/>
    </row>
    <row r="104" spans="1:17" ht="15" x14ac:dyDescent="0.25">
      <c r="A104" s="31"/>
      <c r="B104" s="32"/>
      <c r="C104" s="33"/>
      <c r="D104" s="34" t="s">
        <v>23</v>
      </c>
      <c r="E104" s="6"/>
      <c r="F104" s="7"/>
      <c r="G104" s="7"/>
      <c r="H104" s="7"/>
      <c r="I104" s="7"/>
      <c r="J104" s="7"/>
      <c r="K104" s="11"/>
      <c r="L104" s="13"/>
      <c r="N104" s="72"/>
      <c r="O104" s="72"/>
      <c r="P104" s="72"/>
      <c r="Q104" s="72"/>
    </row>
    <row r="105" spans="1:17" ht="15" x14ac:dyDescent="0.25">
      <c r="A105" s="31"/>
      <c r="B105" s="32"/>
      <c r="C105" s="33"/>
      <c r="D105" s="34" t="s">
        <v>24</v>
      </c>
      <c r="E105" s="6"/>
      <c r="F105" s="7"/>
      <c r="G105" s="7"/>
      <c r="H105" s="7"/>
      <c r="I105" s="7"/>
      <c r="J105" s="7"/>
      <c r="K105" s="11"/>
      <c r="L105" s="13"/>
      <c r="N105" s="72"/>
      <c r="O105" s="72"/>
      <c r="P105" s="72"/>
      <c r="Q105" s="72"/>
    </row>
    <row r="106" spans="1:17" ht="15" x14ac:dyDescent="0.25">
      <c r="A106" s="31"/>
      <c r="B106" s="32"/>
      <c r="C106" s="33"/>
      <c r="D106" s="1"/>
      <c r="E106" s="6"/>
      <c r="F106" s="7"/>
      <c r="G106" s="7"/>
      <c r="H106" s="7"/>
      <c r="I106" s="7"/>
      <c r="J106" s="7"/>
      <c r="K106" s="11"/>
      <c r="L106" s="13"/>
      <c r="N106" s="72"/>
      <c r="O106" s="72"/>
      <c r="P106" s="72"/>
      <c r="Q106" s="72"/>
    </row>
    <row r="107" spans="1:17" ht="15" x14ac:dyDescent="0.25">
      <c r="A107" s="31"/>
      <c r="B107" s="32"/>
      <c r="C107" s="33"/>
      <c r="D107" s="1"/>
      <c r="E107" s="6"/>
      <c r="F107" s="7"/>
      <c r="G107" s="7"/>
      <c r="H107" s="7"/>
      <c r="I107" s="7"/>
      <c r="J107" s="7"/>
      <c r="K107" s="11"/>
      <c r="L107" s="13"/>
      <c r="N107" s="72"/>
      <c r="O107" s="72"/>
      <c r="P107" s="72"/>
      <c r="Q107" s="72"/>
    </row>
    <row r="108" spans="1:17" ht="15" x14ac:dyDescent="0.25">
      <c r="A108" s="35"/>
      <c r="B108" s="36"/>
      <c r="C108" s="37"/>
      <c r="D108" s="2" t="s">
        <v>33</v>
      </c>
      <c r="E108" s="38"/>
      <c r="F108" s="39">
        <f>SUM(F101:F107)</f>
        <v>0</v>
      </c>
      <c r="G108" s="39">
        <f t="shared" ref="G108:J108" si="57">SUM(G101:G107)</f>
        <v>0</v>
      </c>
      <c r="H108" s="39">
        <f t="shared" si="57"/>
        <v>0</v>
      </c>
      <c r="I108" s="39">
        <f t="shared" si="57"/>
        <v>0</v>
      </c>
      <c r="J108" s="39">
        <f t="shared" si="57"/>
        <v>0</v>
      </c>
      <c r="K108" s="40"/>
      <c r="L108" s="41">
        <f t="shared" ref="L108" si="58">SUM(L101:L107)</f>
        <v>0</v>
      </c>
      <c r="N108" s="72"/>
      <c r="O108" s="72"/>
      <c r="P108" s="72"/>
      <c r="Q108" s="72"/>
    </row>
    <row r="109" spans="1:17" ht="15" x14ac:dyDescent="0.25">
      <c r="A109" s="42">
        <f>A101</f>
        <v>2</v>
      </c>
      <c r="B109" s="43">
        <f>B101</f>
        <v>1</v>
      </c>
      <c r="C109" s="44" t="s">
        <v>25</v>
      </c>
      <c r="D109" s="34" t="s">
        <v>26</v>
      </c>
      <c r="E109" s="6" t="s">
        <v>89</v>
      </c>
      <c r="F109" s="7">
        <v>60</v>
      </c>
      <c r="G109" s="7">
        <v>1.7</v>
      </c>
      <c r="H109" s="7">
        <v>1.9</v>
      </c>
      <c r="I109" s="7">
        <v>5.2</v>
      </c>
      <c r="J109" s="7">
        <v>84.6</v>
      </c>
      <c r="K109" s="11">
        <v>79</v>
      </c>
      <c r="L109" s="13">
        <v>3.95</v>
      </c>
      <c r="N109" s="72"/>
      <c r="O109" s="72"/>
      <c r="P109" s="72"/>
      <c r="Q109" s="72"/>
    </row>
    <row r="110" spans="1:17" ht="15" x14ac:dyDescent="0.25">
      <c r="A110" s="31"/>
      <c r="B110" s="32"/>
      <c r="C110" s="33"/>
      <c r="D110" s="34" t="s">
        <v>27</v>
      </c>
      <c r="E110" s="6" t="s">
        <v>69</v>
      </c>
      <c r="F110" s="7">
        <v>250</v>
      </c>
      <c r="G110" s="7">
        <v>7.5</v>
      </c>
      <c r="H110" s="7">
        <v>3.2</v>
      </c>
      <c r="I110" s="7">
        <v>7</v>
      </c>
      <c r="J110" s="7">
        <v>113.6</v>
      </c>
      <c r="K110" s="11">
        <v>146</v>
      </c>
      <c r="L110" s="13">
        <v>23.85</v>
      </c>
      <c r="N110" s="72"/>
      <c r="O110" s="72"/>
      <c r="P110" s="72"/>
      <c r="Q110" s="72"/>
    </row>
    <row r="111" spans="1:17" ht="15" x14ac:dyDescent="0.25">
      <c r="A111" s="31"/>
      <c r="B111" s="32"/>
      <c r="C111" s="33"/>
      <c r="D111" s="34" t="s">
        <v>28</v>
      </c>
      <c r="E111" s="6" t="s">
        <v>70</v>
      </c>
      <c r="F111" s="7">
        <v>240</v>
      </c>
      <c r="G111" s="7">
        <v>19.22</v>
      </c>
      <c r="H111" s="7">
        <v>19.71</v>
      </c>
      <c r="I111" s="7">
        <v>14.83</v>
      </c>
      <c r="J111" s="7">
        <v>228.2</v>
      </c>
      <c r="K111" s="11">
        <v>379</v>
      </c>
      <c r="L111" s="13">
        <v>37</v>
      </c>
      <c r="N111" s="72"/>
      <c r="O111" s="72"/>
      <c r="P111" s="72"/>
      <c r="Q111" s="72"/>
    </row>
    <row r="112" spans="1:17" ht="15" x14ac:dyDescent="0.25">
      <c r="A112" s="31"/>
      <c r="B112" s="32"/>
      <c r="C112" s="33"/>
      <c r="D112" s="34" t="s">
        <v>29</v>
      </c>
      <c r="E112" s="6"/>
      <c r="F112" s="7"/>
      <c r="G112" s="7"/>
      <c r="H112" s="7"/>
      <c r="I112" s="7"/>
      <c r="J112" s="7"/>
      <c r="K112" s="11"/>
      <c r="L112" s="13"/>
      <c r="N112" s="72"/>
      <c r="O112" s="72"/>
      <c r="P112" s="72"/>
      <c r="Q112" s="72"/>
    </row>
    <row r="113" spans="1:17" ht="15" x14ac:dyDescent="0.25">
      <c r="A113" s="31"/>
      <c r="B113" s="32"/>
      <c r="C113" s="33"/>
      <c r="D113" s="34" t="s">
        <v>30</v>
      </c>
      <c r="E113" s="6" t="s">
        <v>71</v>
      </c>
      <c r="F113" s="7">
        <v>200</v>
      </c>
      <c r="G113" s="7">
        <v>2.1</v>
      </c>
      <c r="H113" s="7">
        <v>2</v>
      </c>
      <c r="I113" s="7">
        <v>8</v>
      </c>
      <c r="J113" s="7">
        <v>106.6</v>
      </c>
      <c r="K113" s="11">
        <v>370</v>
      </c>
      <c r="L113" s="13">
        <v>8.8000000000000007</v>
      </c>
      <c r="N113" s="72"/>
      <c r="O113" s="72"/>
      <c r="P113" s="72"/>
      <c r="Q113" s="72"/>
    </row>
    <row r="114" spans="1:17" ht="15" x14ac:dyDescent="0.25">
      <c r="A114" s="31"/>
      <c r="B114" s="32"/>
      <c r="C114" s="33"/>
      <c r="D114" s="34" t="s">
        <v>31</v>
      </c>
      <c r="E114" s="6" t="s">
        <v>43</v>
      </c>
      <c r="F114" s="7">
        <v>40</v>
      </c>
      <c r="G114" s="7">
        <v>7.7</v>
      </c>
      <c r="H114" s="7">
        <v>2.4</v>
      </c>
      <c r="I114" s="7">
        <v>53.4</v>
      </c>
      <c r="J114" s="7">
        <v>120</v>
      </c>
      <c r="K114" s="11"/>
      <c r="L114" s="13">
        <v>5.4</v>
      </c>
      <c r="N114" s="72"/>
      <c r="O114" s="72"/>
      <c r="P114" s="72"/>
      <c r="Q114" s="72"/>
    </row>
    <row r="115" spans="1:17" ht="15" x14ac:dyDescent="0.25">
      <c r="A115" s="31"/>
      <c r="B115" s="32"/>
      <c r="C115" s="33"/>
      <c r="D115" s="34" t="s">
        <v>32</v>
      </c>
      <c r="E115" s="6"/>
      <c r="F115" s="7"/>
      <c r="G115" s="7"/>
      <c r="H115" s="7"/>
      <c r="I115" s="7"/>
      <c r="J115" s="7"/>
      <c r="K115" s="11"/>
      <c r="L115" s="13"/>
      <c r="N115" s="72"/>
      <c r="O115" s="72"/>
      <c r="P115" s="72"/>
      <c r="Q115" s="72"/>
    </row>
    <row r="116" spans="1:17" ht="15" x14ac:dyDescent="0.25">
      <c r="A116" s="31"/>
      <c r="B116" s="32"/>
      <c r="C116" s="33"/>
      <c r="D116" s="1" t="s">
        <v>44</v>
      </c>
      <c r="E116" s="6" t="s">
        <v>45</v>
      </c>
      <c r="F116" s="7">
        <v>100</v>
      </c>
      <c r="G116" s="7">
        <v>0.4</v>
      </c>
      <c r="H116" s="7">
        <v>0.4</v>
      </c>
      <c r="I116" s="7">
        <v>9.8000000000000007</v>
      </c>
      <c r="J116" s="7">
        <v>52</v>
      </c>
      <c r="K116" s="11"/>
      <c r="L116" s="13">
        <v>10</v>
      </c>
      <c r="N116" s="72"/>
      <c r="O116" s="72"/>
      <c r="P116" s="72"/>
      <c r="Q116" s="72"/>
    </row>
    <row r="117" spans="1:17" ht="15" x14ac:dyDescent="0.25">
      <c r="A117" s="31"/>
      <c r="B117" s="32"/>
      <c r="C117" s="33"/>
      <c r="D117" s="1"/>
      <c r="E117" s="6"/>
      <c r="F117" s="7"/>
      <c r="G117" s="7"/>
      <c r="H117" s="7"/>
      <c r="I117" s="7"/>
      <c r="J117" s="7"/>
      <c r="K117" s="11"/>
      <c r="L117" s="13"/>
      <c r="N117" s="72"/>
      <c r="O117" s="72"/>
      <c r="P117" s="72"/>
      <c r="Q117" s="72"/>
    </row>
    <row r="118" spans="1:17" ht="15" x14ac:dyDescent="0.25">
      <c r="A118" s="35"/>
      <c r="B118" s="36"/>
      <c r="C118" s="37"/>
      <c r="D118" s="2" t="s">
        <v>33</v>
      </c>
      <c r="E118" s="38"/>
      <c r="F118" s="53">
        <f>SUM(F109:F117)</f>
        <v>890</v>
      </c>
      <c r="G118" s="53">
        <f t="shared" ref="G118:J118" si="59">SUM(G109:G117)</f>
        <v>38.619999999999997</v>
      </c>
      <c r="H118" s="53">
        <f t="shared" si="59"/>
        <v>29.61</v>
      </c>
      <c r="I118" s="53">
        <f t="shared" si="59"/>
        <v>98.23</v>
      </c>
      <c r="J118" s="53">
        <f t="shared" si="59"/>
        <v>705</v>
      </c>
      <c r="K118" s="54"/>
      <c r="L118" s="55">
        <f>SUM(L109:L117)</f>
        <v>89</v>
      </c>
      <c r="N118" s="72"/>
      <c r="O118" s="72"/>
      <c r="P118" s="72"/>
      <c r="Q118" s="72"/>
    </row>
    <row r="119" spans="1:17" ht="15" x14ac:dyDescent="0.2">
      <c r="A119" s="45">
        <f>A101</f>
        <v>2</v>
      </c>
      <c r="B119" s="46">
        <f>B101</f>
        <v>1</v>
      </c>
      <c r="C119" s="65" t="s">
        <v>4</v>
      </c>
      <c r="D119" s="66"/>
      <c r="E119" s="47"/>
      <c r="F119" s="56">
        <f>F108+F118</f>
        <v>890</v>
      </c>
      <c r="G119" s="56">
        <f t="shared" ref="G119" si="60">G108+G118</f>
        <v>38.619999999999997</v>
      </c>
      <c r="H119" s="56">
        <f t="shared" ref="H119" si="61">H108+H118</f>
        <v>29.61</v>
      </c>
      <c r="I119" s="56">
        <f t="shared" ref="I119" si="62">I108+I118</f>
        <v>98.23</v>
      </c>
      <c r="J119" s="56">
        <f t="shared" ref="J119" si="63">J108+J118</f>
        <v>705</v>
      </c>
      <c r="K119" s="57"/>
      <c r="L119" s="58">
        <f t="shared" ref="L119" si="64">L108+L118</f>
        <v>89</v>
      </c>
      <c r="N119" s="72">
        <f>G119-'[2]1'!$H$20</f>
        <v>0</v>
      </c>
      <c r="O119" s="72">
        <f>H119-'[2]1'!$I$20</f>
        <v>0</v>
      </c>
      <c r="P119" s="72">
        <f>I119-'[2]1'!$J$20</f>
        <v>0</v>
      </c>
      <c r="Q119" s="72">
        <f>J119-'[2]1'!$G$20</f>
        <v>0</v>
      </c>
    </row>
    <row r="120" spans="1:17" ht="15" x14ac:dyDescent="0.25">
      <c r="A120" s="48">
        <v>2</v>
      </c>
      <c r="B120" s="32">
        <v>2</v>
      </c>
      <c r="C120" s="29" t="s">
        <v>20</v>
      </c>
      <c r="D120" s="30" t="s">
        <v>21</v>
      </c>
      <c r="E120" s="4"/>
      <c r="F120" s="5"/>
      <c r="G120" s="5"/>
      <c r="H120" s="5"/>
      <c r="I120" s="5"/>
      <c r="J120" s="5"/>
      <c r="K120" s="14"/>
      <c r="L120" s="12"/>
      <c r="N120" s="72"/>
      <c r="O120" s="72"/>
      <c r="P120" s="72"/>
      <c r="Q120" s="72"/>
    </row>
    <row r="121" spans="1:17" ht="15" x14ac:dyDescent="0.25">
      <c r="A121" s="48"/>
      <c r="B121" s="32"/>
      <c r="C121" s="33"/>
      <c r="D121" s="1"/>
      <c r="E121" s="6"/>
      <c r="F121" s="7"/>
      <c r="G121" s="7"/>
      <c r="H121" s="7"/>
      <c r="I121" s="7"/>
      <c r="J121" s="7"/>
      <c r="K121" s="11"/>
      <c r="L121" s="13"/>
      <c r="N121" s="72"/>
      <c r="O121" s="72"/>
      <c r="P121" s="72"/>
      <c r="Q121" s="72"/>
    </row>
    <row r="122" spans="1:17" ht="15" x14ac:dyDescent="0.25">
      <c r="A122" s="48"/>
      <c r="B122" s="32"/>
      <c r="C122" s="33"/>
      <c r="D122" s="34" t="s">
        <v>22</v>
      </c>
      <c r="E122" s="6"/>
      <c r="F122" s="7"/>
      <c r="G122" s="7"/>
      <c r="H122" s="7"/>
      <c r="I122" s="7"/>
      <c r="J122" s="7"/>
      <c r="K122" s="11"/>
      <c r="L122" s="13"/>
      <c r="N122" s="72"/>
      <c r="O122" s="72"/>
      <c r="P122" s="72"/>
      <c r="Q122" s="72"/>
    </row>
    <row r="123" spans="1:17" ht="15" x14ac:dyDescent="0.25">
      <c r="A123" s="48"/>
      <c r="B123" s="32"/>
      <c r="C123" s="33"/>
      <c r="D123" s="34" t="s">
        <v>23</v>
      </c>
      <c r="E123" s="6"/>
      <c r="F123" s="7"/>
      <c r="G123" s="7"/>
      <c r="H123" s="7"/>
      <c r="I123" s="7"/>
      <c r="J123" s="7"/>
      <c r="K123" s="11"/>
      <c r="L123" s="13"/>
      <c r="N123" s="72"/>
      <c r="O123" s="72"/>
      <c r="P123" s="72"/>
      <c r="Q123" s="72"/>
    </row>
    <row r="124" spans="1:17" ht="15" x14ac:dyDescent="0.25">
      <c r="A124" s="48"/>
      <c r="B124" s="32"/>
      <c r="C124" s="33"/>
      <c r="D124" s="34" t="s">
        <v>24</v>
      </c>
      <c r="E124" s="6"/>
      <c r="F124" s="7"/>
      <c r="G124" s="7"/>
      <c r="H124" s="7"/>
      <c r="I124" s="7"/>
      <c r="J124" s="7"/>
      <c r="K124" s="11"/>
      <c r="L124" s="13"/>
      <c r="N124" s="72"/>
      <c r="O124" s="72"/>
      <c r="P124" s="72"/>
      <c r="Q124" s="72"/>
    </row>
    <row r="125" spans="1:17" ht="15" x14ac:dyDescent="0.25">
      <c r="A125" s="48"/>
      <c r="B125" s="32"/>
      <c r="C125" s="33"/>
      <c r="D125" s="1"/>
      <c r="E125" s="6"/>
      <c r="F125" s="7"/>
      <c r="G125" s="7"/>
      <c r="H125" s="7"/>
      <c r="I125" s="7"/>
      <c r="J125" s="7"/>
      <c r="K125" s="11"/>
      <c r="L125" s="13"/>
      <c r="N125" s="72"/>
      <c r="O125" s="72"/>
      <c r="P125" s="72"/>
      <c r="Q125" s="72"/>
    </row>
    <row r="126" spans="1:17" ht="15" x14ac:dyDescent="0.25">
      <c r="A126" s="48"/>
      <c r="B126" s="32"/>
      <c r="C126" s="33"/>
      <c r="D126" s="1"/>
      <c r="E126" s="6"/>
      <c r="F126" s="7"/>
      <c r="G126" s="7"/>
      <c r="H126" s="7"/>
      <c r="I126" s="7"/>
      <c r="J126" s="7"/>
      <c r="K126" s="11"/>
      <c r="L126" s="13"/>
      <c r="N126" s="72"/>
      <c r="O126" s="72"/>
      <c r="P126" s="72"/>
      <c r="Q126" s="72"/>
    </row>
    <row r="127" spans="1:17" ht="15" x14ac:dyDescent="0.25">
      <c r="A127" s="49"/>
      <c r="B127" s="36"/>
      <c r="C127" s="37"/>
      <c r="D127" s="2" t="s">
        <v>33</v>
      </c>
      <c r="E127" s="38"/>
      <c r="F127" s="39">
        <f>SUM(F120:F126)</f>
        <v>0</v>
      </c>
      <c r="G127" s="39">
        <f t="shared" ref="G127:J127" si="65">SUM(G120:G126)</f>
        <v>0</v>
      </c>
      <c r="H127" s="39">
        <f t="shared" si="65"/>
        <v>0</v>
      </c>
      <c r="I127" s="39">
        <f t="shared" si="65"/>
        <v>0</v>
      </c>
      <c r="J127" s="39">
        <f t="shared" si="65"/>
        <v>0</v>
      </c>
      <c r="K127" s="40"/>
      <c r="L127" s="41">
        <f t="shared" ref="L127" si="66">SUM(L120:L126)</f>
        <v>0</v>
      </c>
      <c r="N127" s="72"/>
      <c r="O127" s="72"/>
      <c r="P127" s="72"/>
      <c r="Q127" s="72"/>
    </row>
    <row r="128" spans="1:17" ht="15" x14ac:dyDescent="0.25">
      <c r="A128" s="43">
        <f>A120</f>
        <v>2</v>
      </c>
      <c r="B128" s="43">
        <f>B120</f>
        <v>2</v>
      </c>
      <c r="C128" s="44" t="s">
        <v>25</v>
      </c>
      <c r="D128" s="34" t="s">
        <v>26</v>
      </c>
      <c r="E128" s="6" t="s">
        <v>72</v>
      </c>
      <c r="F128" s="7">
        <v>60</v>
      </c>
      <c r="G128" s="7">
        <v>1.62</v>
      </c>
      <c r="H128" s="7">
        <v>10.1</v>
      </c>
      <c r="I128" s="7">
        <v>10.32</v>
      </c>
      <c r="J128" s="7">
        <v>64.400000000000006</v>
      </c>
      <c r="K128" s="11">
        <v>5</v>
      </c>
      <c r="L128" s="13">
        <v>7.6</v>
      </c>
      <c r="N128" s="72"/>
      <c r="O128" s="72"/>
      <c r="P128" s="72"/>
      <c r="Q128" s="72"/>
    </row>
    <row r="129" spans="1:17" ht="15" x14ac:dyDescent="0.25">
      <c r="A129" s="48"/>
      <c r="B129" s="32"/>
      <c r="C129" s="33"/>
      <c r="D129" s="34" t="s">
        <v>27</v>
      </c>
      <c r="E129" s="6" t="s">
        <v>73</v>
      </c>
      <c r="F129" s="7">
        <v>250</v>
      </c>
      <c r="G129" s="7">
        <v>5.16</v>
      </c>
      <c r="H129" s="7">
        <v>7.05</v>
      </c>
      <c r="I129" s="7">
        <v>18.95</v>
      </c>
      <c r="J129" s="7">
        <v>194.6</v>
      </c>
      <c r="K129" s="11">
        <v>37</v>
      </c>
      <c r="L129" s="13">
        <v>22.15</v>
      </c>
      <c r="N129" s="72"/>
      <c r="O129" s="72"/>
      <c r="P129" s="72"/>
      <c r="Q129" s="72"/>
    </row>
    <row r="130" spans="1:17" ht="15" x14ac:dyDescent="0.25">
      <c r="A130" s="48"/>
      <c r="B130" s="32"/>
      <c r="C130" s="33"/>
      <c r="D130" s="34" t="s">
        <v>28</v>
      </c>
      <c r="E130" s="6" t="s">
        <v>74</v>
      </c>
      <c r="F130" s="7">
        <v>240</v>
      </c>
      <c r="G130" s="7">
        <v>18.52</v>
      </c>
      <c r="H130" s="7">
        <v>11.07</v>
      </c>
      <c r="I130" s="7">
        <v>27.7</v>
      </c>
      <c r="J130" s="7">
        <v>271.39999999999998</v>
      </c>
      <c r="K130" s="11">
        <v>351.464</v>
      </c>
      <c r="L130" s="13">
        <v>38.85</v>
      </c>
      <c r="N130" s="72"/>
      <c r="O130" s="72"/>
      <c r="P130" s="72"/>
      <c r="Q130" s="72"/>
    </row>
    <row r="131" spans="1:17" ht="15" x14ac:dyDescent="0.25">
      <c r="A131" s="48"/>
      <c r="B131" s="32"/>
      <c r="C131" s="33"/>
      <c r="D131" s="34" t="s">
        <v>29</v>
      </c>
      <c r="E131" s="6"/>
      <c r="F131" s="7"/>
      <c r="G131" s="7"/>
      <c r="H131" s="7"/>
      <c r="I131" s="7"/>
      <c r="J131" s="7"/>
      <c r="K131" s="11"/>
      <c r="L131" s="13"/>
      <c r="N131" s="72"/>
      <c r="O131" s="72"/>
      <c r="P131" s="72"/>
      <c r="Q131" s="72"/>
    </row>
    <row r="132" spans="1:17" ht="15" x14ac:dyDescent="0.25">
      <c r="A132" s="48"/>
      <c r="B132" s="32"/>
      <c r="C132" s="33"/>
      <c r="D132" s="34" t="s">
        <v>30</v>
      </c>
      <c r="E132" s="6" t="s">
        <v>50</v>
      </c>
      <c r="F132" s="7">
        <v>200</v>
      </c>
      <c r="G132" s="7">
        <v>0.5</v>
      </c>
      <c r="H132" s="7">
        <v>0</v>
      </c>
      <c r="I132" s="7">
        <v>10.1</v>
      </c>
      <c r="J132" s="7">
        <v>54.6</v>
      </c>
      <c r="K132" s="11"/>
      <c r="L132" s="13">
        <v>15</v>
      </c>
      <c r="N132" s="72"/>
      <c r="O132" s="72"/>
      <c r="P132" s="72"/>
      <c r="Q132" s="72"/>
    </row>
    <row r="133" spans="1:17" ht="15" x14ac:dyDescent="0.25">
      <c r="A133" s="48"/>
      <c r="B133" s="32"/>
      <c r="C133" s="33"/>
      <c r="D133" s="34" t="s">
        <v>31</v>
      </c>
      <c r="E133" s="6" t="s">
        <v>43</v>
      </c>
      <c r="F133" s="7">
        <v>40</v>
      </c>
      <c r="G133" s="7">
        <v>7.7</v>
      </c>
      <c r="H133" s="7">
        <v>2.4</v>
      </c>
      <c r="I133" s="7">
        <v>53.4</v>
      </c>
      <c r="J133" s="7">
        <v>120</v>
      </c>
      <c r="K133" s="11"/>
      <c r="L133" s="13">
        <v>5.4</v>
      </c>
      <c r="N133" s="72"/>
      <c r="O133" s="72"/>
      <c r="P133" s="72"/>
      <c r="Q133" s="72"/>
    </row>
    <row r="134" spans="1:17" ht="15" x14ac:dyDescent="0.25">
      <c r="A134" s="48"/>
      <c r="B134" s="32"/>
      <c r="C134" s="33"/>
      <c r="D134" s="34" t="s">
        <v>32</v>
      </c>
      <c r="E134" s="6"/>
      <c r="F134" s="7"/>
      <c r="G134" s="7"/>
      <c r="H134" s="7"/>
      <c r="I134" s="7"/>
      <c r="J134" s="7"/>
      <c r="K134" s="11"/>
      <c r="L134" s="13"/>
      <c r="N134" s="72"/>
      <c r="O134" s="72"/>
      <c r="P134" s="72"/>
      <c r="Q134" s="72"/>
    </row>
    <row r="135" spans="1:17" ht="15" x14ac:dyDescent="0.25">
      <c r="A135" s="48"/>
      <c r="B135" s="32"/>
      <c r="C135" s="33"/>
      <c r="D135" s="1"/>
      <c r="E135" s="6"/>
      <c r="F135" s="7"/>
      <c r="G135" s="7"/>
      <c r="H135" s="7"/>
      <c r="I135" s="7"/>
      <c r="J135" s="7"/>
      <c r="K135" s="11"/>
      <c r="L135" s="13"/>
      <c r="N135" s="72"/>
      <c r="O135" s="72"/>
      <c r="P135" s="72"/>
      <c r="Q135" s="72"/>
    </row>
    <row r="136" spans="1:17" ht="15" x14ac:dyDescent="0.25">
      <c r="A136" s="48"/>
      <c r="B136" s="32"/>
      <c r="C136" s="33"/>
      <c r="D136" s="1"/>
      <c r="E136" s="6"/>
      <c r="F136" s="7"/>
      <c r="G136" s="7"/>
      <c r="H136" s="7"/>
      <c r="I136" s="7"/>
      <c r="J136" s="7"/>
      <c r="K136" s="11"/>
      <c r="L136" s="13"/>
      <c r="N136" s="72"/>
      <c r="O136" s="72"/>
      <c r="P136" s="72"/>
      <c r="Q136" s="72"/>
    </row>
    <row r="137" spans="1:17" ht="15" x14ac:dyDescent="0.25">
      <c r="A137" s="49"/>
      <c r="B137" s="36"/>
      <c r="C137" s="37"/>
      <c r="D137" s="2" t="s">
        <v>33</v>
      </c>
      <c r="E137" s="38"/>
      <c r="F137" s="53">
        <f>SUM(F128:F136)</f>
        <v>790</v>
      </c>
      <c r="G137" s="53">
        <f t="shared" ref="G137:J137" si="67">SUM(G128:G136)</f>
        <v>33.5</v>
      </c>
      <c r="H137" s="53">
        <f t="shared" si="67"/>
        <v>30.619999999999997</v>
      </c>
      <c r="I137" s="53">
        <f t="shared" si="67"/>
        <v>120.47</v>
      </c>
      <c r="J137" s="53">
        <f t="shared" si="67"/>
        <v>705</v>
      </c>
      <c r="K137" s="54"/>
      <c r="L137" s="55">
        <f>SUM(L128:L136)</f>
        <v>89</v>
      </c>
      <c r="N137" s="72"/>
      <c r="O137" s="72"/>
      <c r="P137" s="72"/>
      <c r="Q137" s="72"/>
    </row>
    <row r="138" spans="1:17" ht="15" x14ac:dyDescent="0.2">
      <c r="A138" s="50">
        <f>A120</f>
        <v>2</v>
      </c>
      <c r="B138" s="50">
        <f>B120</f>
        <v>2</v>
      </c>
      <c r="C138" s="65" t="s">
        <v>4</v>
      </c>
      <c r="D138" s="66"/>
      <c r="E138" s="47"/>
      <c r="F138" s="56">
        <f>F127+F137</f>
        <v>790</v>
      </c>
      <c r="G138" s="56">
        <f t="shared" ref="G138" si="68">G127+G137</f>
        <v>33.5</v>
      </c>
      <c r="H138" s="56">
        <f t="shared" ref="H138" si="69">H127+H137</f>
        <v>30.619999999999997</v>
      </c>
      <c r="I138" s="56">
        <f t="shared" ref="I138" si="70">I127+I137</f>
        <v>120.47</v>
      </c>
      <c r="J138" s="56">
        <f t="shared" ref="J138" si="71">J127+J137</f>
        <v>705</v>
      </c>
      <c r="K138" s="57"/>
      <c r="L138" s="58">
        <f t="shared" ref="L138" si="72">L127+L137</f>
        <v>89</v>
      </c>
      <c r="N138" s="72">
        <f>G138-'[7]1'!$H$20</f>
        <v>0</v>
      </c>
      <c r="O138" s="72">
        <f>H138-'[7]1'!$I$20</f>
        <v>0</v>
      </c>
      <c r="P138" s="72">
        <f>I138-'[7]1'!$J$20</f>
        <v>0</v>
      </c>
      <c r="Q138" s="72">
        <f>J138-'[7]1'!$G$20</f>
        <v>0</v>
      </c>
    </row>
    <row r="139" spans="1:17" ht="15" x14ac:dyDescent="0.25">
      <c r="A139" s="27">
        <v>2</v>
      </c>
      <c r="B139" s="28">
        <v>3</v>
      </c>
      <c r="C139" s="29" t="s">
        <v>20</v>
      </c>
      <c r="D139" s="30" t="s">
        <v>21</v>
      </c>
      <c r="E139" s="4"/>
      <c r="F139" s="5"/>
      <c r="G139" s="5"/>
      <c r="H139" s="5"/>
      <c r="I139" s="5"/>
      <c r="J139" s="5"/>
      <c r="K139" s="14"/>
      <c r="L139" s="12"/>
      <c r="N139" s="72"/>
      <c r="O139" s="72"/>
      <c r="P139" s="72"/>
      <c r="Q139" s="72"/>
    </row>
    <row r="140" spans="1:17" ht="15" x14ac:dyDescent="0.25">
      <c r="A140" s="31"/>
      <c r="B140" s="32"/>
      <c r="C140" s="33"/>
      <c r="D140" s="1"/>
      <c r="E140" s="6"/>
      <c r="F140" s="7"/>
      <c r="G140" s="7"/>
      <c r="H140" s="7"/>
      <c r="I140" s="7"/>
      <c r="J140" s="7"/>
      <c r="K140" s="11"/>
      <c r="L140" s="13"/>
      <c r="N140" s="72"/>
      <c r="O140" s="72"/>
      <c r="P140" s="72"/>
      <c r="Q140" s="72"/>
    </row>
    <row r="141" spans="1:17" ht="15" x14ac:dyDescent="0.25">
      <c r="A141" s="31"/>
      <c r="B141" s="32"/>
      <c r="C141" s="33"/>
      <c r="D141" s="34" t="s">
        <v>22</v>
      </c>
      <c r="E141" s="6"/>
      <c r="F141" s="7"/>
      <c r="G141" s="7"/>
      <c r="H141" s="7"/>
      <c r="I141" s="7"/>
      <c r="J141" s="7"/>
      <c r="K141" s="11"/>
      <c r="L141" s="13"/>
      <c r="N141" s="72"/>
      <c r="O141" s="72"/>
      <c r="P141" s="72"/>
      <c r="Q141" s="72"/>
    </row>
    <row r="142" spans="1:17" ht="15.75" customHeight="1" x14ac:dyDescent="0.25">
      <c r="A142" s="31"/>
      <c r="B142" s="32"/>
      <c r="C142" s="33"/>
      <c r="D142" s="34" t="s">
        <v>23</v>
      </c>
      <c r="E142" s="6"/>
      <c r="F142" s="7"/>
      <c r="G142" s="7"/>
      <c r="H142" s="7"/>
      <c r="I142" s="7"/>
      <c r="J142" s="7"/>
      <c r="K142" s="11"/>
      <c r="L142" s="13"/>
      <c r="N142" s="72"/>
      <c r="O142" s="72"/>
      <c r="P142" s="72"/>
      <c r="Q142" s="72"/>
    </row>
    <row r="143" spans="1:17" ht="15" x14ac:dyDescent="0.25">
      <c r="A143" s="31"/>
      <c r="B143" s="32"/>
      <c r="C143" s="33"/>
      <c r="D143" s="34" t="s">
        <v>24</v>
      </c>
      <c r="E143" s="6"/>
      <c r="F143" s="7"/>
      <c r="G143" s="7"/>
      <c r="H143" s="7"/>
      <c r="I143" s="7"/>
      <c r="J143" s="7"/>
      <c r="K143" s="11"/>
      <c r="L143" s="13"/>
      <c r="N143" s="72"/>
      <c r="O143" s="72"/>
      <c r="P143" s="72"/>
      <c r="Q143" s="72"/>
    </row>
    <row r="144" spans="1:17" ht="15" x14ac:dyDescent="0.25">
      <c r="A144" s="31"/>
      <c r="B144" s="32"/>
      <c r="C144" s="33"/>
      <c r="D144" s="1"/>
      <c r="E144" s="6"/>
      <c r="F144" s="7"/>
      <c r="G144" s="7"/>
      <c r="H144" s="7"/>
      <c r="I144" s="7"/>
      <c r="J144" s="7"/>
      <c r="K144" s="11"/>
      <c r="L144" s="13"/>
      <c r="N144" s="72"/>
      <c r="O144" s="72"/>
      <c r="P144" s="72"/>
      <c r="Q144" s="72"/>
    </row>
    <row r="145" spans="1:17" ht="15" x14ac:dyDescent="0.25">
      <c r="A145" s="31"/>
      <c r="B145" s="32"/>
      <c r="C145" s="33"/>
      <c r="D145" s="1"/>
      <c r="E145" s="6"/>
      <c r="F145" s="7"/>
      <c r="G145" s="7"/>
      <c r="H145" s="7"/>
      <c r="I145" s="7"/>
      <c r="J145" s="7"/>
      <c r="K145" s="11"/>
      <c r="L145" s="13"/>
      <c r="N145" s="72"/>
      <c r="O145" s="72"/>
      <c r="P145" s="72"/>
      <c r="Q145" s="72"/>
    </row>
    <row r="146" spans="1:17" ht="15" x14ac:dyDescent="0.25">
      <c r="A146" s="35"/>
      <c r="B146" s="36"/>
      <c r="C146" s="37"/>
      <c r="D146" s="2" t="s">
        <v>33</v>
      </c>
      <c r="E146" s="38"/>
      <c r="F146" s="39">
        <f>SUM(F139:F145)</f>
        <v>0</v>
      </c>
      <c r="G146" s="39">
        <f t="shared" ref="G146:J146" si="73">SUM(G139:G145)</f>
        <v>0</v>
      </c>
      <c r="H146" s="39">
        <f t="shared" si="73"/>
        <v>0</v>
      </c>
      <c r="I146" s="39">
        <f t="shared" si="73"/>
        <v>0</v>
      </c>
      <c r="J146" s="39">
        <f t="shared" si="73"/>
        <v>0</v>
      </c>
      <c r="K146" s="40"/>
      <c r="L146" s="41">
        <f t="shared" ref="L146" si="74">SUM(L139:L145)</f>
        <v>0</v>
      </c>
      <c r="N146" s="72"/>
      <c r="O146" s="72"/>
      <c r="P146" s="72"/>
      <c r="Q146" s="72"/>
    </row>
    <row r="147" spans="1:17" ht="15" x14ac:dyDescent="0.25">
      <c r="A147" s="42">
        <f>A139</f>
        <v>2</v>
      </c>
      <c r="B147" s="43">
        <f>B139</f>
        <v>3</v>
      </c>
      <c r="C147" s="44" t="s">
        <v>25</v>
      </c>
      <c r="D147" s="34" t="s">
        <v>26</v>
      </c>
      <c r="E147" s="6" t="s">
        <v>90</v>
      </c>
      <c r="F147" s="7">
        <v>60</v>
      </c>
      <c r="G147" s="7">
        <v>1.35</v>
      </c>
      <c r="H147" s="7">
        <v>5.39</v>
      </c>
      <c r="I147" s="7">
        <v>6.78</v>
      </c>
      <c r="J147" s="7">
        <v>131</v>
      </c>
      <c r="K147" s="11">
        <v>37</v>
      </c>
      <c r="L147" s="13">
        <v>10.9</v>
      </c>
      <c r="N147" s="72"/>
      <c r="O147" s="72"/>
      <c r="P147" s="72"/>
      <c r="Q147" s="72"/>
    </row>
    <row r="148" spans="1:17" ht="15" x14ac:dyDescent="0.25">
      <c r="A148" s="31"/>
      <c r="B148" s="32"/>
      <c r="C148" s="33"/>
      <c r="D148" s="34" t="s">
        <v>27</v>
      </c>
      <c r="E148" s="6" t="s">
        <v>75</v>
      </c>
      <c r="F148" s="7">
        <v>250</v>
      </c>
      <c r="G148" s="7">
        <v>2.2000000000000002</v>
      </c>
      <c r="H148" s="7">
        <v>3.1</v>
      </c>
      <c r="I148" s="7">
        <v>3.8</v>
      </c>
      <c r="J148" s="7">
        <v>87</v>
      </c>
      <c r="K148" s="11">
        <v>156</v>
      </c>
      <c r="L148" s="13">
        <v>19.399999999999999</v>
      </c>
      <c r="N148" s="72"/>
      <c r="O148" s="72"/>
      <c r="P148" s="72"/>
      <c r="Q148" s="72"/>
    </row>
    <row r="149" spans="1:17" ht="15" x14ac:dyDescent="0.25">
      <c r="A149" s="31"/>
      <c r="B149" s="32"/>
      <c r="C149" s="33"/>
      <c r="D149" s="34" t="s">
        <v>28</v>
      </c>
      <c r="E149" s="6" t="s">
        <v>76</v>
      </c>
      <c r="F149" s="7">
        <v>240</v>
      </c>
      <c r="G149" s="7">
        <v>15.16</v>
      </c>
      <c r="H149" s="7">
        <v>15.12</v>
      </c>
      <c r="I149" s="7">
        <v>29.25</v>
      </c>
      <c r="J149" s="7">
        <v>204</v>
      </c>
      <c r="K149" s="11">
        <v>416</v>
      </c>
      <c r="L149" s="13">
        <v>37.6</v>
      </c>
      <c r="N149" s="72"/>
      <c r="O149" s="72"/>
      <c r="P149" s="72"/>
      <c r="Q149" s="72"/>
    </row>
    <row r="150" spans="1:17" ht="15" x14ac:dyDescent="0.25">
      <c r="A150" s="31"/>
      <c r="B150" s="32"/>
      <c r="C150" s="33"/>
      <c r="D150" s="34" t="s">
        <v>29</v>
      </c>
      <c r="E150" s="6"/>
      <c r="F150" s="7"/>
      <c r="G150" s="7"/>
      <c r="H150" s="7"/>
      <c r="I150" s="7"/>
      <c r="J150" s="7"/>
      <c r="K150" s="11"/>
      <c r="L150" s="13"/>
      <c r="N150" s="72"/>
      <c r="O150" s="72"/>
      <c r="P150" s="72"/>
      <c r="Q150" s="72"/>
    </row>
    <row r="151" spans="1:17" ht="15" x14ac:dyDescent="0.25">
      <c r="A151" s="31"/>
      <c r="B151" s="32"/>
      <c r="C151" s="33"/>
      <c r="D151" s="34" t="s">
        <v>30</v>
      </c>
      <c r="E151" s="6" t="s">
        <v>42</v>
      </c>
      <c r="F151" s="7">
        <v>200</v>
      </c>
      <c r="G151" s="7">
        <v>0.8</v>
      </c>
      <c r="H151" s="7">
        <v>0</v>
      </c>
      <c r="I151" s="7">
        <v>14.5</v>
      </c>
      <c r="J151" s="7">
        <v>111</v>
      </c>
      <c r="K151" s="11">
        <v>521</v>
      </c>
      <c r="L151" s="13">
        <v>5.7</v>
      </c>
      <c r="N151" s="72"/>
      <c r="O151" s="72"/>
      <c r="P151" s="72"/>
      <c r="Q151" s="72"/>
    </row>
    <row r="152" spans="1:17" ht="15" x14ac:dyDescent="0.25">
      <c r="A152" s="31"/>
      <c r="B152" s="32"/>
      <c r="C152" s="33"/>
      <c r="D152" s="34" t="s">
        <v>31</v>
      </c>
      <c r="E152" s="6" t="s">
        <v>43</v>
      </c>
      <c r="F152" s="7">
        <v>40</v>
      </c>
      <c r="G152" s="7">
        <v>7.7</v>
      </c>
      <c r="H152" s="7">
        <v>2.4</v>
      </c>
      <c r="I152" s="7">
        <v>53.4</v>
      </c>
      <c r="J152" s="7">
        <v>120</v>
      </c>
      <c r="K152" s="11"/>
      <c r="L152" s="13">
        <v>5.4</v>
      </c>
      <c r="N152" s="72"/>
      <c r="O152" s="72"/>
      <c r="P152" s="72"/>
      <c r="Q152" s="72"/>
    </row>
    <row r="153" spans="1:17" ht="15" x14ac:dyDescent="0.25">
      <c r="A153" s="31"/>
      <c r="B153" s="32"/>
      <c r="C153" s="33"/>
      <c r="D153" s="34" t="s">
        <v>32</v>
      </c>
      <c r="E153" s="6"/>
      <c r="F153" s="7"/>
      <c r="G153" s="7"/>
      <c r="H153" s="7"/>
      <c r="I153" s="7"/>
      <c r="J153" s="7"/>
      <c r="K153" s="11"/>
      <c r="L153" s="13"/>
      <c r="N153" s="72"/>
      <c r="O153" s="72"/>
      <c r="P153" s="72"/>
      <c r="Q153" s="72"/>
    </row>
    <row r="154" spans="1:17" ht="15" x14ac:dyDescent="0.25">
      <c r="A154" s="31"/>
      <c r="B154" s="32"/>
      <c r="C154" s="33"/>
      <c r="D154" s="1" t="s">
        <v>65</v>
      </c>
      <c r="E154" s="6" t="s">
        <v>45</v>
      </c>
      <c r="F154" s="7">
        <v>100</v>
      </c>
      <c r="G154" s="7">
        <v>0.4</v>
      </c>
      <c r="H154" s="7">
        <v>0.4</v>
      </c>
      <c r="I154" s="7">
        <v>9.8000000000000007</v>
      </c>
      <c r="J154" s="7">
        <v>52</v>
      </c>
      <c r="K154" s="11"/>
      <c r="L154" s="13">
        <v>10</v>
      </c>
      <c r="N154" s="72"/>
      <c r="O154" s="72"/>
      <c r="P154" s="72"/>
      <c r="Q154" s="72"/>
    </row>
    <row r="155" spans="1:17" ht="15" x14ac:dyDescent="0.25">
      <c r="A155" s="31"/>
      <c r="B155" s="32"/>
      <c r="C155" s="33"/>
      <c r="D155" s="1"/>
      <c r="E155" s="6"/>
      <c r="F155" s="7"/>
      <c r="G155" s="7"/>
      <c r="H155" s="7"/>
      <c r="I155" s="7"/>
      <c r="J155" s="7"/>
      <c r="K155" s="11"/>
      <c r="L155" s="13"/>
      <c r="N155" s="72"/>
      <c r="O155" s="72"/>
      <c r="P155" s="72"/>
      <c r="Q155" s="72"/>
    </row>
    <row r="156" spans="1:17" ht="15" x14ac:dyDescent="0.25">
      <c r="A156" s="35"/>
      <c r="B156" s="36"/>
      <c r="C156" s="37"/>
      <c r="D156" s="2" t="s">
        <v>33</v>
      </c>
      <c r="E156" s="38"/>
      <c r="F156" s="53">
        <f>SUM(F147:F155)</f>
        <v>890</v>
      </c>
      <c r="G156" s="53">
        <f t="shared" ref="G156:J156" si="75">SUM(G147:G155)</f>
        <v>27.61</v>
      </c>
      <c r="H156" s="53">
        <f t="shared" si="75"/>
        <v>26.409999999999997</v>
      </c>
      <c r="I156" s="53">
        <f t="shared" si="75"/>
        <v>117.52999999999999</v>
      </c>
      <c r="J156" s="53">
        <f t="shared" si="75"/>
        <v>705</v>
      </c>
      <c r="K156" s="54"/>
      <c r="L156" s="55">
        <f>SUM(L147:L155)</f>
        <v>89.000000000000014</v>
      </c>
      <c r="N156" s="72"/>
      <c r="O156" s="72"/>
      <c r="P156" s="72"/>
      <c r="Q156" s="72"/>
    </row>
    <row r="157" spans="1:17" ht="15" x14ac:dyDescent="0.2">
      <c r="A157" s="45">
        <f>A139</f>
        <v>2</v>
      </c>
      <c r="B157" s="46">
        <f>B139</f>
        <v>3</v>
      </c>
      <c r="C157" s="65" t="s">
        <v>4</v>
      </c>
      <c r="D157" s="66"/>
      <c r="E157" s="47"/>
      <c r="F157" s="56">
        <f>F146+F156</f>
        <v>890</v>
      </c>
      <c r="G157" s="56">
        <f t="shared" ref="G157" si="76">G146+G156</f>
        <v>27.61</v>
      </c>
      <c r="H157" s="56">
        <f t="shared" ref="H157" si="77">H146+H156</f>
        <v>26.409999999999997</v>
      </c>
      <c r="I157" s="56">
        <f t="shared" ref="I157" si="78">I146+I156</f>
        <v>117.52999999999999</v>
      </c>
      <c r="J157" s="56">
        <f t="shared" ref="J157" si="79">J146+J156</f>
        <v>705</v>
      </c>
      <c r="K157" s="57"/>
      <c r="L157" s="58">
        <f t="shared" ref="L157" si="80">L146+L156</f>
        <v>89.000000000000014</v>
      </c>
      <c r="N157" s="72">
        <f>G157-'[8]1'!$H$20</f>
        <v>0</v>
      </c>
      <c r="O157" s="72">
        <f>H157-'[8]1'!$I$20</f>
        <v>0</v>
      </c>
      <c r="P157" s="72">
        <f>I157-'[8]1'!$J$20</f>
        <v>0</v>
      </c>
      <c r="Q157" s="72">
        <f>J157-'[8]1'!$G$20</f>
        <v>0</v>
      </c>
    </row>
    <row r="158" spans="1:17" ht="15" x14ac:dyDescent="0.25">
      <c r="A158" s="27">
        <v>2</v>
      </c>
      <c r="B158" s="28">
        <v>4</v>
      </c>
      <c r="C158" s="29" t="s">
        <v>20</v>
      </c>
      <c r="D158" s="30" t="s">
        <v>21</v>
      </c>
      <c r="E158" s="4"/>
      <c r="F158" s="5"/>
      <c r="G158" s="5"/>
      <c r="H158" s="5"/>
      <c r="I158" s="5"/>
      <c r="J158" s="5"/>
      <c r="K158" s="14"/>
      <c r="L158" s="12"/>
      <c r="N158" s="72"/>
      <c r="O158" s="72"/>
      <c r="P158" s="72"/>
      <c r="Q158" s="72"/>
    </row>
    <row r="159" spans="1:17" ht="15" x14ac:dyDescent="0.25">
      <c r="A159" s="31"/>
      <c r="B159" s="32"/>
      <c r="C159" s="33"/>
      <c r="D159" s="1"/>
      <c r="E159" s="6"/>
      <c r="F159" s="7"/>
      <c r="G159" s="7"/>
      <c r="H159" s="7"/>
      <c r="I159" s="7"/>
      <c r="J159" s="7"/>
      <c r="K159" s="11"/>
      <c r="L159" s="13"/>
      <c r="N159" s="72"/>
      <c r="O159" s="72"/>
      <c r="P159" s="72"/>
      <c r="Q159" s="72"/>
    </row>
    <row r="160" spans="1:17" ht="15" x14ac:dyDescent="0.25">
      <c r="A160" s="31"/>
      <c r="B160" s="32"/>
      <c r="C160" s="33"/>
      <c r="D160" s="34" t="s">
        <v>22</v>
      </c>
      <c r="E160" s="6"/>
      <c r="F160" s="7"/>
      <c r="G160" s="7"/>
      <c r="H160" s="7"/>
      <c r="I160" s="7"/>
      <c r="J160" s="7"/>
      <c r="K160" s="11"/>
      <c r="L160" s="13"/>
      <c r="N160" s="72"/>
      <c r="O160" s="72"/>
      <c r="P160" s="72"/>
      <c r="Q160" s="72"/>
    </row>
    <row r="161" spans="1:17" ht="15" x14ac:dyDescent="0.25">
      <c r="A161" s="31"/>
      <c r="B161" s="32"/>
      <c r="C161" s="33"/>
      <c r="D161" s="34" t="s">
        <v>23</v>
      </c>
      <c r="E161" s="6"/>
      <c r="F161" s="7"/>
      <c r="G161" s="7"/>
      <c r="H161" s="7"/>
      <c r="I161" s="7"/>
      <c r="J161" s="7"/>
      <c r="K161" s="11"/>
      <c r="L161" s="13"/>
      <c r="N161" s="72"/>
      <c r="O161" s="72"/>
      <c r="P161" s="72"/>
      <c r="Q161" s="72"/>
    </row>
    <row r="162" spans="1:17" ht="15" x14ac:dyDescent="0.25">
      <c r="A162" s="31"/>
      <c r="B162" s="32"/>
      <c r="C162" s="33"/>
      <c r="D162" s="34" t="s">
        <v>24</v>
      </c>
      <c r="E162" s="6"/>
      <c r="F162" s="7"/>
      <c r="G162" s="7"/>
      <c r="H162" s="7"/>
      <c r="I162" s="7"/>
      <c r="J162" s="7"/>
      <c r="K162" s="11"/>
      <c r="L162" s="13"/>
      <c r="N162" s="72"/>
      <c r="O162" s="72"/>
      <c r="P162" s="72"/>
      <c r="Q162" s="72"/>
    </row>
    <row r="163" spans="1:17" ht="15" x14ac:dyDescent="0.25">
      <c r="A163" s="31"/>
      <c r="B163" s="32"/>
      <c r="C163" s="33"/>
      <c r="D163" s="1"/>
      <c r="E163" s="6"/>
      <c r="F163" s="7"/>
      <c r="G163" s="7"/>
      <c r="H163" s="7"/>
      <c r="I163" s="7"/>
      <c r="J163" s="7"/>
      <c r="K163" s="11"/>
      <c r="L163" s="13"/>
      <c r="N163" s="72"/>
      <c r="O163" s="72"/>
      <c r="P163" s="72"/>
      <c r="Q163" s="72"/>
    </row>
    <row r="164" spans="1:17" ht="15" x14ac:dyDescent="0.25">
      <c r="A164" s="31"/>
      <c r="B164" s="32"/>
      <c r="C164" s="33"/>
      <c r="D164" s="1"/>
      <c r="E164" s="6"/>
      <c r="F164" s="7"/>
      <c r="G164" s="7"/>
      <c r="H164" s="7"/>
      <c r="I164" s="7"/>
      <c r="J164" s="7"/>
      <c r="K164" s="11"/>
      <c r="L164" s="13"/>
      <c r="N164" s="72"/>
      <c r="O164" s="72"/>
      <c r="P164" s="72"/>
      <c r="Q164" s="72"/>
    </row>
    <row r="165" spans="1:17" ht="15" x14ac:dyDescent="0.25">
      <c r="A165" s="35"/>
      <c r="B165" s="36"/>
      <c r="C165" s="37"/>
      <c r="D165" s="2" t="s">
        <v>33</v>
      </c>
      <c r="E165" s="38"/>
      <c r="F165" s="39">
        <f>SUM(F158:F164)</f>
        <v>0</v>
      </c>
      <c r="G165" s="39">
        <f t="shared" ref="G165:J165" si="81">SUM(G158:G164)</f>
        <v>0</v>
      </c>
      <c r="H165" s="39">
        <f t="shared" si="81"/>
        <v>0</v>
      </c>
      <c r="I165" s="39">
        <f t="shared" si="81"/>
        <v>0</v>
      </c>
      <c r="J165" s="39">
        <f t="shared" si="81"/>
        <v>0</v>
      </c>
      <c r="K165" s="40"/>
      <c r="L165" s="41">
        <f t="shared" ref="L165" si="82">SUM(L158:L164)</f>
        <v>0</v>
      </c>
      <c r="N165" s="72"/>
      <c r="O165" s="72"/>
      <c r="P165" s="72"/>
      <c r="Q165" s="72"/>
    </row>
    <row r="166" spans="1:17" ht="15" x14ac:dyDescent="0.25">
      <c r="A166" s="42">
        <f>A158</f>
        <v>2</v>
      </c>
      <c r="B166" s="43">
        <f>B158</f>
        <v>4</v>
      </c>
      <c r="C166" s="44" t="s">
        <v>25</v>
      </c>
      <c r="D166" s="34" t="s">
        <v>26</v>
      </c>
      <c r="E166" s="6" t="s">
        <v>77</v>
      </c>
      <c r="F166" s="7">
        <v>60</v>
      </c>
      <c r="G166" s="7">
        <v>0.8</v>
      </c>
      <c r="H166" s="7">
        <v>0.1</v>
      </c>
      <c r="I166" s="7">
        <v>1.7</v>
      </c>
      <c r="J166" s="7">
        <v>59</v>
      </c>
      <c r="K166" s="11">
        <v>16</v>
      </c>
      <c r="L166" s="13">
        <v>6.2</v>
      </c>
      <c r="N166" s="72"/>
      <c r="O166" s="72"/>
      <c r="P166" s="72"/>
      <c r="Q166" s="72"/>
    </row>
    <row r="167" spans="1:17" ht="15" x14ac:dyDescent="0.25">
      <c r="A167" s="31"/>
      <c r="B167" s="32"/>
      <c r="C167" s="33"/>
      <c r="D167" s="34" t="s">
        <v>27</v>
      </c>
      <c r="E167" s="6" t="s">
        <v>78</v>
      </c>
      <c r="F167" s="7">
        <v>250</v>
      </c>
      <c r="G167" s="7">
        <v>1.07</v>
      </c>
      <c r="H167" s="7">
        <v>5.25</v>
      </c>
      <c r="I167" s="7">
        <v>7.53</v>
      </c>
      <c r="J167" s="7">
        <v>135.80000000000001</v>
      </c>
      <c r="K167" s="11">
        <v>511</v>
      </c>
      <c r="L167" s="13">
        <v>23.4</v>
      </c>
      <c r="N167" s="72"/>
      <c r="O167" s="72"/>
      <c r="P167" s="72"/>
      <c r="Q167" s="72"/>
    </row>
    <row r="168" spans="1:17" ht="15" x14ac:dyDescent="0.25">
      <c r="A168" s="31"/>
      <c r="B168" s="32"/>
      <c r="C168" s="33"/>
      <c r="D168" s="34" t="s">
        <v>28</v>
      </c>
      <c r="E168" s="6" t="s">
        <v>80</v>
      </c>
      <c r="F168" s="7">
        <v>90</v>
      </c>
      <c r="G168" s="7">
        <v>8.76</v>
      </c>
      <c r="H168" s="7">
        <v>4.55</v>
      </c>
      <c r="I168" s="7">
        <v>45.93</v>
      </c>
      <c r="J168" s="7">
        <v>137.9</v>
      </c>
      <c r="K168" s="11">
        <v>137</v>
      </c>
      <c r="L168" s="13">
        <v>34</v>
      </c>
      <c r="N168" s="72"/>
      <c r="O168" s="72"/>
      <c r="P168" s="72"/>
      <c r="Q168" s="72"/>
    </row>
    <row r="169" spans="1:17" ht="15" x14ac:dyDescent="0.25">
      <c r="A169" s="31"/>
      <c r="B169" s="32"/>
      <c r="C169" s="33"/>
      <c r="D169" s="34" t="s">
        <v>29</v>
      </c>
      <c r="E169" s="6" t="s">
        <v>79</v>
      </c>
      <c r="F169" s="7">
        <v>150</v>
      </c>
      <c r="G169" s="7">
        <v>2.41</v>
      </c>
      <c r="H169" s="7">
        <v>4.5199999999999996</v>
      </c>
      <c r="I169" s="7">
        <v>8.11</v>
      </c>
      <c r="J169" s="7">
        <v>46.9</v>
      </c>
      <c r="K169" s="11">
        <v>200</v>
      </c>
      <c r="L169" s="13">
        <v>8.8000000000000007</v>
      </c>
      <c r="N169" s="72"/>
      <c r="O169" s="72"/>
      <c r="P169" s="72"/>
      <c r="Q169" s="72"/>
    </row>
    <row r="170" spans="1:17" ht="15" x14ac:dyDescent="0.25">
      <c r="A170" s="31"/>
      <c r="B170" s="32"/>
      <c r="C170" s="33"/>
      <c r="D170" s="34" t="s">
        <v>30</v>
      </c>
      <c r="E170" s="6" t="s">
        <v>59</v>
      </c>
      <c r="F170" s="7">
        <v>200</v>
      </c>
      <c r="G170" s="7">
        <v>0.68</v>
      </c>
      <c r="H170" s="7">
        <v>0</v>
      </c>
      <c r="I170" s="7">
        <v>26.7</v>
      </c>
      <c r="J170" s="7">
        <v>109.4</v>
      </c>
      <c r="K170" s="11">
        <v>376</v>
      </c>
      <c r="L170" s="13">
        <v>3.7</v>
      </c>
      <c r="N170" s="72"/>
      <c r="O170" s="72"/>
      <c r="P170" s="72"/>
      <c r="Q170" s="72"/>
    </row>
    <row r="171" spans="1:17" ht="15" x14ac:dyDescent="0.25">
      <c r="A171" s="31"/>
      <c r="B171" s="32"/>
      <c r="C171" s="33"/>
      <c r="D171" s="34" t="s">
        <v>31</v>
      </c>
      <c r="E171" s="6" t="s">
        <v>43</v>
      </c>
      <c r="F171" s="7">
        <v>40</v>
      </c>
      <c r="G171" s="7">
        <v>7.7</v>
      </c>
      <c r="H171" s="7">
        <v>2.4</v>
      </c>
      <c r="I171" s="7">
        <v>53.4</v>
      </c>
      <c r="J171" s="7">
        <v>120</v>
      </c>
      <c r="K171" s="11"/>
      <c r="L171" s="13">
        <v>5.4</v>
      </c>
      <c r="N171" s="72"/>
      <c r="O171" s="72"/>
      <c r="P171" s="72"/>
      <c r="Q171" s="72"/>
    </row>
    <row r="172" spans="1:17" ht="15" x14ac:dyDescent="0.25">
      <c r="A172" s="31"/>
      <c r="B172" s="32"/>
      <c r="C172" s="33"/>
      <c r="D172" s="34" t="s">
        <v>32</v>
      </c>
      <c r="E172" s="6"/>
      <c r="F172" s="7"/>
      <c r="G172" s="7"/>
      <c r="H172" s="7"/>
      <c r="I172" s="7"/>
      <c r="J172" s="7"/>
      <c r="K172" s="11"/>
      <c r="L172" s="13"/>
      <c r="N172" s="72"/>
      <c r="O172" s="72"/>
      <c r="P172" s="72"/>
      <c r="Q172" s="72"/>
    </row>
    <row r="173" spans="1:17" ht="15" x14ac:dyDescent="0.25">
      <c r="A173" s="31"/>
      <c r="B173" s="32"/>
      <c r="C173" s="33"/>
      <c r="D173" s="1" t="s">
        <v>44</v>
      </c>
      <c r="E173" s="6" t="s">
        <v>81</v>
      </c>
      <c r="F173" s="7">
        <v>100</v>
      </c>
      <c r="G173" s="7">
        <v>1.5</v>
      </c>
      <c r="H173" s="7">
        <v>0.5</v>
      </c>
      <c r="I173" s="7">
        <v>21</v>
      </c>
      <c r="J173" s="7">
        <v>96</v>
      </c>
      <c r="K173" s="11"/>
      <c r="L173" s="13">
        <v>7.5</v>
      </c>
      <c r="N173" s="72"/>
      <c r="O173" s="72"/>
      <c r="P173" s="72"/>
      <c r="Q173" s="72"/>
    </row>
    <row r="174" spans="1:17" ht="15" x14ac:dyDescent="0.25">
      <c r="A174" s="31"/>
      <c r="B174" s="32"/>
      <c r="C174" s="33"/>
      <c r="D174" s="1"/>
      <c r="E174" s="6"/>
      <c r="F174" s="7"/>
      <c r="G174" s="7"/>
      <c r="H174" s="7"/>
      <c r="I174" s="7"/>
      <c r="J174" s="7"/>
      <c r="K174" s="11"/>
      <c r="L174" s="13"/>
      <c r="N174" s="72"/>
      <c r="O174" s="72"/>
      <c r="P174" s="72"/>
      <c r="Q174" s="72"/>
    </row>
    <row r="175" spans="1:17" ht="15" x14ac:dyDescent="0.25">
      <c r="A175" s="35"/>
      <c r="B175" s="36"/>
      <c r="C175" s="37"/>
      <c r="D175" s="2" t="s">
        <v>33</v>
      </c>
      <c r="E175" s="38"/>
      <c r="F175" s="53">
        <f>SUM(F166:F174)</f>
        <v>890</v>
      </c>
      <c r="G175" s="53">
        <f>SUM(G166:G174)</f>
        <v>22.919999999999998</v>
      </c>
      <c r="H175" s="53">
        <f>SUM(H166:H174)</f>
        <v>17.319999999999997</v>
      </c>
      <c r="I175" s="53">
        <f>SUM(I166:I174)</f>
        <v>164.37</v>
      </c>
      <c r="J175" s="53">
        <f>SUM(J166:J174)</f>
        <v>705</v>
      </c>
      <c r="K175" s="54"/>
      <c r="L175" s="55">
        <f>SUM(L166:L174)</f>
        <v>89</v>
      </c>
      <c r="N175" s="72"/>
      <c r="O175" s="72"/>
      <c r="P175" s="72"/>
      <c r="Q175" s="72"/>
    </row>
    <row r="176" spans="1:17" ht="15" x14ac:dyDescent="0.2">
      <c r="A176" s="45">
        <f>A158</f>
        <v>2</v>
      </c>
      <c r="B176" s="46">
        <f>B158</f>
        <v>4</v>
      </c>
      <c r="C176" s="65" t="s">
        <v>4</v>
      </c>
      <c r="D176" s="66"/>
      <c r="E176" s="47"/>
      <c r="F176" s="56">
        <f>F165+F175</f>
        <v>890</v>
      </c>
      <c r="G176" s="56">
        <f>G165+G175</f>
        <v>22.919999999999998</v>
      </c>
      <c r="H176" s="56">
        <f>H165+H175</f>
        <v>17.319999999999997</v>
      </c>
      <c r="I176" s="56">
        <f>I165+I175</f>
        <v>164.37</v>
      </c>
      <c r="J176" s="56">
        <f>J165+J175</f>
        <v>705</v>
      </c>
      <c r="K176" s="57"/>
      <c r="L176" s="58">
        <f t="shared" ref="L176" si="83">L165+L175</f>
        <v>89</v>
      </c>
      <c r="N176" s="72">
        <f>G176-'[9]1'!$H$20</f>
        <v>0</v>
      </c>
      <c r="O176" s="72">
        <f>H176-'[9]1'!$I$20</f>
        <v>0</v>
      </c>
      <c r="P176" s="72">
        <f>I176-'[9]1'!$J$20</f>
        <v>0</v>
      </c>
      <c r="Q176" s="72">
        <f>J176-'[9]1'!$G$20</f>
        <v>0</v>
      </c>
    </row>
    <row r="177" spans="1:17" ht="15" x14ac:dyDescent="0.25">
      <c r="A177" s="27">
        <v>2</v>
      </c>
      <c r="B177" s="28">
        <v>5</v>
      </c>
      <c r="C177" s="29" t="s">
        <v>20</v>
      </c>
      <c r="D177" s="30" t="s">
        <v>21</v>
      </c>
      <c r="E177" s="4"/>
      <c r="F177" s="5"/>
      <c r="G177" s="5"/>
      <c r="H177" s="5"/>
      <c r="I177" s="5"/>
      <c r="J177" s="5"/>
      <c r="K177" s="14"/>
      <c r="L177" s="12"/>
      <c r="N177" s="72"/>
      <c r="O177" s="72"/>
      <c r="P177" s="72"/>
      <c r="Q177" s="72"/>
    </row>
    <row r="178" spans="1:17" ht="15" x14ac:dyDescent="0.25">
      <c r="A178" s="31"/>
      <c r="B178" s="32"/>
      <c r="C178" s="33"/>
      <c r="D178" s="1"/>
      <c r="E178" s="6"/>
      <c r="F178" s="7"/>
      <c r="G178" s="7"/>
      <c r="H178" s="7"/>
      <c r="I178" s="7"/>
      <c r="J178" s="7"/>
      <c r="K178" s="11"/>
      <c r="L178" s="13"/>
      <c r="N178" s="72"/>
      <c r="O178" s="72"/>
      <c r="P178" s="72"/>
      <c r="Q178" s="72"/>
    </row>
    <row r="179" spans="1:17" ht="15" x14ac:dyDescent="0.25">
      <c r="A179" s="31"/>
      <c r="B179" s="32"/>
      <c r="C179" s="33"/>
      <c r="D179" s="34" t="s">
        <v>22</v>
      </c>
      <c r="E179" s="6"/>
      <c r="F179" s="7"/>
      <c r="G179" s="7"/>
      <c r="H179" s="7"/>
      <c r="I179" s="7"/>
      <c r="J179" s="7"/>
      <c r="K179" s="11"/>
      <c r="L179" s="13"/>
      <c r="N179" s="72"/>
      <c r="O179" s="72"/>
      <c r="P179" s="72"/>
      <c r="Q179" s="72"/>
    </row>
    <row r="180" spans="1:17" ht="15" x14ac:dyDescent="0.25">
      <c r="A180" s="31"/>
      <c r="B180" s="32"/>
      <c r="C180" s="33"/>
      <c r="D180" s="34" t="s">
        <v>23</v>
      </c>
      <c r="E180" s="6"/>
      <c r="F180" s="7"/>
      <c r="G180" s="7"/>
      <c r="H180" s="7"/>
      <c r="I180" s="7"/>
      <c r="J180" s="7"/>
      <c r="K180" s="11"/>
      <c r="L180" s="13"/>
      <c r="N180" s="72"/>
      <c r="O180" s="72"/>
      <c r="P180" s="72"/>
      <c r="Q180" s="72"/>
    </row>
    <row r="181" spans="1:17" ht="15" x14ac:dyDescent="0.25">
      <c r="A181" s="31"/>
      <c r="B181" s="32"/>
      <c r="C181" s="33"/>
      <c r="D181" s="34" t="s">
        <v>24</v>
      </c>
      <c r="E181" s="6"/>
      <c r="F181" s="7"/>
      <c r="G181" s="7"/>
      <c r="H181" s="7"/>
      <c r="I181" s="7"/>
      <c r="J181" s="7"/>
      <c r="K181" s="11"/>
      <c r="L181" s="13"/>
      <c r="N181" s="72"/>
      <c r="O181" s="72"/>
      <c r="P181" s="72"/>
      <c r="Q181" s="72"/>
    </row>
    <row r="182" spans="1:17" ht="15" x14ac:dyDescent="0.25">
      <c r="A182" s="31"/>
      <c r="B182" s="32"/>
      <c r="C182" s="33"/>
      <c r="D182" s="1"/>
      <c r="E182" s="6"/>
      <c r="F182" s="7"/>
      <c r="G182" s="7"/>
      <c r="H182" s="7"/>
      <c r="I182" s="7"/>
      <c r="J182" s="7"/>
      <c r="K182" s="11"/>
      <c r="L182" s="13"/>
      <c r="N182" s="72"/>
      <c r="O182" s="72"/>
      <c r="P182" s="72"/>
      <c r="Q182" s="72"/>
    </row>
    <row r="183" spans="1:17" ht="15" x14ac:dyDescent="0.25">
      <c r="A183" s="31"/>
      <c r="B183" s="32"/>
      <c r="C183" s="33"/>
      <c r="D183" s="1"/>
      <c r="E183" s="6"/>
      <c r="F183" s="7"/>
      <c r="G183" s="7"/>
      <c r="H183" s="7"/>
      <c r="I183" s="7"/>
      <c r="J183" s="7"/>
      <c r="K183" s="11"/>
      <c r="L183" s="13"/>
      <c r="N183" s="72"/>
      <c r="O183" s="72"/>
      <c r="P183" s="72"/>
      <c r="Q183" s="72"/>
    </row>
    <row r="184" spans="1:17" ht="15.75" customHeight="1" x14ac:dyDescent="0.25">
      <c r="A184" s="35"/>
      <c r="B184" s="36"/>
      <c r="C184" s="37"/>
      <c r="D184" s="2" t="s">
        <v>33</v>
      </c>
      <c r="E184" s="38"/>
      <c r="F184" s="39">
        <f>SUM(F177:F183)</f>
        <v>0</v>
      </c>
      <c r="G184" s="39">
        <f t="shared" ref="G184:J184" si="84">SUM(G177:G183)</f>
        <v>0</v>
      </c>
      <c r="H184" s="39">
        <f t="shared" si="84"/>
        <v>0</v>
      </c>
      <c r="I184" s="39">
        <f t="shared" si="84"/>
        <v>0</v>
      </c>
      <c r="J184" s="39">
        <f t="shared" si="84"/>
        <v>0</v>
      </c>
      <c r="K184" s="40"/>
      <c r="L184" s="41">
        <f t="shared" ref="L184" si="85">SUM(L177:L183)</f>
        <v>0</v>
      </c>
      <c r="N184" s="72"/>
      <c r="O184" s="72"/>
      <c r="P184" s="72"/>
      <c r="Q184" s="72"/>
    </row>
    <row r="185" spans="1:17" ht="15" x14ac:dyDescent="0.25">
      <c r="A185" s="42">
        <f>A177</f>
        <v>2</v>
      </c>
      <c r="B185" s="43">
        <f>B177</f>
        <v>5</v>
      </c>
      <c r="C185" s="44" t="s">
        <v>25</v>
      </c>
      <c r="D185" s="34" t="s">
        <v>26</v>
      </c>
      <c r="E185" s="6" t="s">
        <v>82</v>
      </c>
      <c r="F185" s="7">
        <v>60</v>
      </c>
      <c r="G185" s="7">
        <v>1.7</v>
      </c>
      <c r="H185" s="7">
        <v>0.1</v>
      </c>
      <c r="I185" s="7">
        <v>5.2</v>
      </c>
      <c r="J185" s="7">
        <v>88.2</v>
      </c>
      <c r="K185" s="11">
        <v>36</v>
      </c>
      <c r="L185" s="13">
        <v>9</v>
      </c>
      <c r="N185" s="72"/>
      <c r="O185" s="72"/>
      <c r="P185" s="72"/>
      <c r="Q185" s="72"/>
    </row>
    <row r="186" spans="1:17" ht="15" x14ac:dyDescent="0.25">
      <c r="A186" s="31"/>
      <c r="B186" s="32"/>
      <c r="C186" s="33"/>
      <c r="D186" s="34" t="s">
        <v>27</v>
      </c>
      <c r="E186" s="6" t="s">
        <v>83</v>
      </c>
      <c r="F186" s="7">
        <v>250</v>
      </c>
      <c r="G186" s="7">
        <v>4.0999999999999996</v>
      </c>
      <c r="H186" s="7">
        <v>7.76</v>
      </c>
      <c r="I186" s="7">
        <v>13.45</v>
      </c>
      <c r="J186" s="7">
        <v>132.4</v>
      </c>
      <c r="K186" s="11">
        <v>169</v>
      </c>
      <c r="L186" s="13">
        <v>20.79</v>
      </c>
      <c r="N186" s="72"/>
      <c r="O186" s="72"/>
      <c r="P186" s="72"/>
      <c r="Q186" s="72"/>
    </row>
    <row r="187" spans="1:17" ht="15" x14ac:dyDescent="0.25">
      <c r="A187" s="31"/>
      <c r="B187" s="32"/>
      <c r="C187" s="33"/>
      <c r="D187" s="34" t="s">
        <v>28</v>
      </c>
      <c r="E187" s="6" t="s">
        <v>85</v>
      </c>
      <c r="F187" s="7">
        <v>90</v>
      </c>
      <c r="G187" s="7">
        <v>2.1</v>
      </c>
      <c r="H187" s="7">
        <v>4.5999999999999996</v>
      </c>
      <c r="I187" s="7">
        <v>8.5</v>
      </c>
      <c r="J187" s="7">
        <v>175.2</v>
      </c>
      <c r="K187" s="11">
        <v>88</v>
      </c>
      <c r="L187" s="13">
        <v>29.6</v>
      </c>
      <c r="N187" s="72"/>
      <c r="O187" s="72"/>
      <c r="P187" s="72"/>
      <c r="Q187" s="72"/>
    </row>
    <row r="188" spans="1:17" ht="15" x14ac:dyDescent="0.25">
      <c r="A188" s="31"/>
      <c r="B188" s="32"/>
      <c r="C188" s="33"/>
      <c r="D188" s="34" t="s">
        <v>29</v>
      </c>
      <c r="E188" s="6" t="s">
        <v>84</v>
      </c>
      <c r="F188" s="7">
        <v>150</v>
      </c>
      <c r="G188" s="7">
        <v>3.08</v>
      </c>
      <c r="H188" s="7">
        <v>6.36</v>
      </c>
      <c r="I188" s="7">
        <v>14.09</v>
      </c>
      <c r="J188" s="7">
        <v>81.7</v>
      </c>
      <c r="K188" s="11">
        <v>441</v>
      </c>
      <c r="L188" s="13">
        <v>8.2100000000000009</v>
      </c>
      <c r="N188" s="72"/>
      <c r="O188" s="72"/>
      <c r="P188" s="72"/>
      <c r="Q188" s="72"/>
    </row>
    <row r="189" spans="1:17" ht="15" x14ac:dyDescent="0.25">
      <c r="A189" s="31"/>
      <c r="B189" s="32"/>
      <c r="C189" s="33"/>
      <c r="D189" s="34" t="s">
        <v>30</v>
      </c>
      <c r="E189" s="6" t="s">
        <v>86</v>
      </c>
      <c r="F189" s="7">
        <v>200</v>
      </c>
      <c r="G189" s="7">
        <v>0</v>
      </c>
      <c r="H189" s="7">
        <v>0</v>
      </c>
      <c r="I189" s="7">
        <v>13</v>
      </c>
      <c r="J189" s="7">
        <v>55.5</v>
      </c>
      <c r="K189" s="11">
        <v>233</v>
      </c>
      <c r="L189" s="13">
        <v>9</v>
      </c>
      <c r="N189" s="72"/>
      <c r="O189" s="72"/>
      <c r="P189" s="72"/>
      <c r="Q189" s="72"/>
    </row>
    <row r="190" spans="1:17" ht="15" x14ac:dyDescent="0.25">
      <c r="A190" s="31"/>
      <c r="B190" s="32"/>
      <c r="C190" s="33"/>
      <c r="D190" s="34" t="s">
        <v>31</v>
      </c>
      <c r="E190" s="6" t="s">
        <v>43</v>
      </c>
      <c r="F190" s="7">
        <v>40</v>
      </c>
      <c r="G190" s="7">
        <v>7.7</v>
      </c>
      <c r="H190" s="7">
        <v>2.4</v>
      </c>
      <c r="I190" s="7">
        <v>53.4</v>
      </c>
      <c r="J190" s="7">
        <v>120</v>
      </c>
      <c r="K190" s="11"/>
      <c r="L190" s="13">
        <v>5.4</v>
      </c>
      <c r="N190" s="72"/>
      <c r="O190" s="72"/>
      <c r="P190" s="72"/>
      <c r="Q190" s="72"/>
    </row>
    <row r="191" spans="1:17" ht="15" x14ac:dyDescent="0.25">
      <c r="A191" s="31"/>
      <c r="B191" s="32"/>
      <c r="C191" s="33"/>
      <c r="D191" s="34" t="s">
        <v>32</v>
      </c>
      <c r="E191" s="6"/>
      <c r="F191" s="7"/>
      <c r="G191" s="7"/>
      <c r="H191" s="7"/>
      <c r="I191" s="7"/>
      <c r="J191" s="7"/>
      <c r="K191" s="11"/>
      <c r="L191" s="13"/>
      <c r="N191" s="72"/>
      <c r="O191" s="72"/>
      <c r="P191" s="72"/>
      <c r="Q191" s="72"/>
    </row>
    <row r="192" spans="1:17" ht="15" x14ac:dyDescent="0.25">
      <c r="A192" s="31"/>
      <c r="B192" s="32"/>
      <c r="C192" s="33"/>
      <c r="D192" s="1" t="s">
        <v>44</v>
      </c>
      <c r="E192" s="6" t="s">
        <v>45</v>
      </c>
      <c r="F192" s="7">
        <v>100</v>
      </c>
      <c r="G192" s="7">
        <v>0.4</v>
      </c>
      <c r="H192" s="7">
        <v>0.4</v>
      </c>
      <c r="I192" s="7">
        <v>9.8000000000000007</v>
      </c>
      <c r="J192" s="7">
        <v>52</v>
      </c>
      <c r="K192" s="11"/>
      <c r="L192" s="13">
        <v>7</v>
      </c>
      <c r="N192" s="72"/>
      <c r="O192" s="72"/>
      <c r="P192" s="72"/>
      <c r="Q192" s="72"/>
    </row>
    <row r="193" spans="1:17" ht="15" x14ac:dyDescent="0.25">
      <c r="A193" s="31"/>
      <c r="B193" s="32"/>
      <c r="C193" s="33"/>
      <c r="D193" s="1"/>
      <c r="E193" s="6"/>
      <c r="F193" s="7"/>
      <c r="G193" s="7">
        <v>0</v>
      </c>
      <c r="H193" s="7"/>
      <c r="I193" s="7"/>
      <c r="J193" s="7"/>
      <c r="K193" s="11"/>
      <c r="L193" s="13"/>
      <c r="N193" s="72"/>
      <c r="O193" s="72"/>
      <c r="P193" s="72"/>
      <c r="Q193" s="72"/>
    </row>
    <row r="194" spans="1:17" ht="15" x14ac:dyDescent="0.25">
      <c r="A194" s="35"/>
      <c r="B194" s="36"/>
      <c r="C194" s="37"/>
      <c r="D194" s="2" t="s">
        <v>33</v>
      </c>
      <c r="E194" s="38"/>
      <c r="F194" s="53">
        <f>SUM(F185:F193)</f>
        <v>890</v>
      </c>
      <c r="G194" s="53">
        <f t="shared" ref="G194:J194" si="86">SUM(G185:G193)</f>
        <v>19.079999999999998</v>
      </c>
      <c r="H194" s="53">
        <f t="shared" si="86"/>
        <v>21.619999999999997</v>
      </c>
      <c r="I194" s="53">
        <f t="shared" si="86"/>
        <v>117.43999999999998</v>
      </c>
      <c r="J194" s="53">
        <f t="shared" si="86"/>
        <v>705</v>
      </c>
      <c r="K194" s="54"/>
      <c r="L194" s="55">
        <f>SUM(L185:L193)</f>
        <v>89</v>
      </c>
      <c r="N194" s="72"/>
      <c r="O194" s="72"/>
      <c r="P194" s="72"/>
      <c r="Q194" s="72"/>
    </row>
    <row r="195" spans="1:17" ht="15" x14ac:dyDescent="0.2">
      <c r="A195" s="45">
        <f>A177</f>
        <v>2</v>
      </c>
      <c r="B195" s="46">
        <f>B177</f>
        <v>5</v>
      </c>
      <c r="C195" s="65" t="s">
        <v>4</v>
      </c>
      <c r="D195" s="66"/>
      <c r="E195" s="47"/>
      <c r="F195" s="56">
        <f>F184+F194</f>
        <v>890</v>
      </c>
      <c r="G195" s="56">
        <f t="shared" ref="G195" si="87">G184+G194</f>
        <v>19.079999999999998</v>
      </c>
      <c r="H195" s="56">
        <f>H184+H194</f>
        <v>21.619999999999997</v>
      </c>
      <c r="I195" s="56">
        <f t="shared" ref="I195" si="88">I184+I194</f>
        <v>117.43999999999998</v>
      </c>
      <c r="J195" s="56">
        <f t="shared" ref="J195" si="89">J184+J194</f>
        <v>705</v>
      </c>
      <c r="K195" s="57"/>
      <c r="L195" s="58">
        <f t="shared" ref="L195" si="90">L184+L194</f>
        <v>89</v>
      </c>
      <c r="N195" s="72">
        <f>G195-'[10]1'!$H$20</f>
        <v>0</v>
      </c>
      <c r="O195" s="72">
        <f>H195-'[10]1'!$I$20</f>
        <v>0</v>
      </c>
      <c r="P195" s="72">
        <f>I195-'[10]1'!$J$20</f>
        <v>0</v>
      </c>
      <c r="Q195" s="72">
        <f>J195-'[10]1'!$G$20</f>
        <v>0</v>
      </c>
    </row>
    <row r="196" spans="1:17" x14ac:dyDescent="0.2">
      <c r="A196" s="51"/>
      <c r="B196" s="52"/>
      <c r="C196" s="67" t="s">
        <v>5</v>
      </c>
      <c r="D196" s="67"/>
      <c r="E196" s="67"/>
      <c r="F196" s="59">
        <f t="shared" ref="F196:J196" si="91">(F24+F43+F62+F81+F100+F119+F138+F157+F176+F195)/(IF(F24=0,0,1)+IF(F43=0,0,1)+IF(F62=0,0,1)+IF(F81=0,0,1)+IF(F100=0,0,1)+IF(F119=0,0,1)+IF(F138=0,0,1)+IF(F157=0,0,1)+IF(F176=0,0,1)+IF(F195=0,0,1))</f>
        <v>870</v>
      </c>
      <c r="G196" s="59">
        <f t="shared" si="91"/>
        <v>30.409000000000002</v>
      </c>
      <c r="H196" s="59">
        <f t="shared" si="91"/>
        <v>21.381999999999998</v>
      </c>
      <c r="I196" s="59">
        <f t="shared" si="91"/>
        <v>118.83499999999999</v>
      </c>
      <c r="J196" s="59">
        <f t="shared" si="91"/>
        <v>705</v>
      </c>
      <c r="K196" s="60"/>
      <c r="L196" s="61">
        <v>89</v>
      </c>
      <c r="N196" s="69"/>
    </row>
  </sheetData>
  <sheetProtection algorithmName="SHA-512" hashValue="CjXexvFteD9YU3vFVyNfJdMM4A1ipIdTvIr2RE30DfI/Y3mKbhBe+OgSWh5kzwUtvHNu7Xe3JB8Razvg1nQroQ==" saltValue="pA0u//W9s0Q6NUylHcgE+w==" spinCount="100000" sheet="1" objects="1" scenarios="1" selectLockedCells="1"/>
  <protectedRanges>
    <protectedRange algorithmName="SHA-512" hashValue="Un6XS1T93oC2heLuIcw1JrSVrENhp+DP+OmmNTXgZ8+IE6gA13VbOd65grEoJqWWLMkS3aH86Um46gOikYKofA==" saltValue="a5bgbj7sj9DCkzkSeY06sw==" spinCount="100000" sqref="F23:L24 F42:L43 F61:L62 F80:L81 F99:L100 F118:L119 F137:L138 F156:L157 F175:L176 F194:L196" name="Диапазон1"/>
  </protectedRanges>
  <mergeCells count="15">
    <mergeCell ref="N4:Q4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</cp:lastModifiedBy>
  <cp:lastPrinted>2024-10-10T15:54:02Z</cp:lastPrinted>
  <dcterms:created xsi:type="dcterms:W3CDTF">2022-05-16T14:23:56Z</dcterms:created>
  <dcterms:modified xsi:type="dcterms:W3CDTF">2025-01-20T17:37:21Z</dcterms:modified>
</cp:coreProperties>
</file>